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45" windowWidth="14400" windowHeight="12615" tabRatio="900" firstSheet="2" activeTab="3"/>
  </bookViews>
  <sheets>
    <sheet name="Cover" sheetId="20" r:id="rId1"/>
    <sheet name="Instructions" sheetId="14" r:id="rId2"/>
    <sheet name="Terms" sheetId="21" r:id="rId3"/>
    <sheet name="Demographics" sheetId="17" r:id="rId4"/>
    <sheet name="Objectives" sheetId="1" r:id="rId5"/>
    <sheet name="Business Case" sheetId="2" r:id="rId6"/>
    <sheet name="Budget" sheetId="3" r:id="rId7"/>
    <sheet name="Resources" sheetId="4" r:id="rId8"/>
    <sheet name="Governance" sheetId="5" r:id="rId9"/>
    <sheet name="Change Mgt." sheetId="6" r:id="rId10"/>
    <sheet name="Communication" sheetId="7" r:id="rId11"/>
    <sheet name="K. Flow Processes" sheetId="8" r:id="rId12"/>
    <sheet name="Approach &amp; Tools" sheetId="9" r:id="rId13"/>
    <sheet name="Measurement" sheetId="10" r:id="rId14"/>
    <sheet name="Content Mgt." sheetId="11" r:id="rId15"/>
    <sheet name="I.T." sheetId="12" r:id="rId16"/>
    <sheet name="Data" sheetId="15" state="hidden" r:id="rId17"/>
    <sheet name="Session Progress" sheetId="13" state="hidden" r:id="rId18"/>
    <sheet name="Sheet1" sheetId="22" r:id="rId19"/>
  </sheets>
  <definedNames>
    <definedName name="_xlnm._FilterDatabase" localSheetId="16" hidden="1">Data!$A$1:$V$320</definedName>
    <definedName name="AddressLine1">Demographics!$C$10</definedName>
    <definedName name="AddressLine2">Demographics!$C$11</definedName>
    <definedName name="City">Demographics!$C$12</definedName>
    <definedName name="Company">Demographics!$C$9</definedName>
    <definedName name="Country">Demographics!$C$15</definedName>
    <definedName name="EmailAddress">Demographics!$C$17</definedName>
    <definedName name="FirstName">Demographics!$C$6</definedName>
    <definedName name="HDYH">Demographics!$C$19</definedName>
    <definedName name="KMQ_10006">Demographics!$C$26</definedName>
    <definedName name="KMQ_10007">Demographics!$C$28</definedName>
    <definedName name="KMQ_10026">Demographics!$C$22</definedName>
    <definedName name="KMQ_10028">Demographics!$C$30</definedName>
    <definedName name="KMQ_10029">Demographics!$C$32</definedName>
    <definedName name="KMQ_10032">Demographics!$C$40</definedName>
    <definedName name="KMQ_15900">Demographics!$C$34</definedName>
    <definedName name="KMQ_15901">Demographics!$C$36</definedName>
    <definedName name="KMQ_15967">Demographics!$C$38</definedName>
    <definedName name="KMQ_20474">Data!$N$2</definedName>
    <definedName name="KMQ_20475">Data!$N$3</definedName>
    <definedName name="KMQ_20476">Data!$N$4</definedName>
    <definedName name="KMQ_20477">Data!$N$5</definedName>
    <definedName name="KMQ_20478">Data!$N$6</definedName>
    <definedName name="KMQ_20479">Data!$N$7</definedName>
    <definedName name="KMQ_20480">Data!$N$8</definedName>
    <definedName name="KMQ_20481">Data!$N$9</definedName>
    <definedName name="KMQ_20482">Data!$N$10</definedName>
    <definedName name="KMQ_20483">Data!$N$11</definedName>
    <definedName name="KMQ_20484">Data!$N$12</definedName>
    <definedName name="KMQ_20485">Data!$N$13</definedName>
    <definedName name="KMQ_20486">Data!$N$14</definedName>
    <definedName name="KMQ_20487">Data!$N$15</definedName>
    <definedName name="KMQ_20488">Data!$N$16</definedName>
    <definedName name="KMQ_20489">Data!$N$17</definedName>
    <definedName name="KMQ_20490">Data!$N$18</definedName>
    <definedName name="KMQ_20491">Data!$N$19</definedName>
    <definedName name="KMQ_20492">Data!$N$20</definedName>
    <definedName name="KMQ_20493">Data!$N$21</definedName>
    <definedName name="KMQ_20494">Data!$N$22</definedName>
    <definedName name="KMQ_20495">Data!$N$23</definedName>
    <definedName name="KMQ_20496">Data!$N$24</definedName>
    <definedName name="KMQ_20497">Data!$N$25</definedName>
    <definedName name="KMQ_20498">Data!$N$26</definedName>
    <definedName name="KMQ_20499">Data!$N$27</definedName>
    <definedName name="KMQ_20500">Data!$N$28</definedName>
    <definedName name="KMQ_20501">Data!$N$29</definedName>
    <definedName name="KMQ_20502">Data!$N$30</definedName>
    <definedName name="KMQ_20503">Data!$N$31</definedName>
    <definedName name="KMQ_20504">Data!$N$32</definedName>
    <definedName name="KMQ_20505">Data!$N$33</definedName>
    <definedName name="KMQ_20506">Data!$N$34</definedName>
    <definedName name="KMQ_20507">Data!$N$35</definedName>
    <definedName name="KMQ_20508">Data!$N$36</definedName>
    <definedName name="KMQ_20509">Data!$N$37</definedName>
    <definedName name="KMQ_20510">Data!$N$38</definedName>
    <definedName name="KMQ_20511">Data!$N$39</definedName>
    <definedName name="KMQ_20512">Data!$N$40</definedName>
    <definedName name="KMQ_20513">Data!$N$41</definedName>
    <definedName name="KMQ_20514">Data!$N$42</definedName>
    <definedName name="KMQ_20515">Data!$N$43</definedName>
    <definedName name="KMQ_20516">Data!$N$44</definedName>
    <definedName name="KMQ_20517">Data!$N$45</definedName>
    <definedName name="KMQ_20518">Data!$N$46</definedName>
    <definedName name="KMQ_20519">Data!$N$47</definedName>
    <definedName name="KMQ_20520">Data!$N$48</definedName>
    <definedName name="KMQ_20521">Data!$N$49</definedName>
    <definedName name="KMQ_20522">Data!$N$50</definedName>
    <definedName name="KMQ_20523">Data!$N$51</definedName>
    <definedName name="KMQ_20524">Data!$N$52</definedName>
    <definedName name="KMQ_20525">Data!$N$53</definedName>
    <definedName name="KMQ_20526">Data!$N$54</definedName>
    <definedName name="KMQ_20527">Data!$N$55</definedName>
    <definedName name="KMQ_20528">Data!$N$56</definedName>
    <definedName name="KMQ_20529">Data!$N$57</definedName>
    <definedName name="KMQ_20530">Data!$N$58</definedName>
    <definedName name="KMQ_20531">Data!$N$59</definedName>
    <definedName name="KMQ_20532">Data!$N$60</definedName>
    <definedName name="KMQ_20533">Data!$N$61</definedName>
    <definedName name="KMQ_20534">Data!$N$62</definedName>
    <definedName name="KMQ_20535">Data!$N$63</definedName>
    <definedName name="KMQ_20536">Data!$N$64</definedName>
    <definedName name="KMQ_20537">Data!$N$65</definedName>
    <definedName name="KMQ_20538">Data!$N$66</definedName>
    <definedName name="KMQ_20539">Data!$N$67</definedName>
    <definedName name="KMQ_20540">Data!$N$68</definedName>
    <definedName name="KMQ_20541">Data!$N$69</definedName>
    <definedName name="KMQ_20542">Data!$N$70</definedName>
    <definedName name="KMQ_20543">Data!$N$71</definedName>
    <definedName name="KMQ_20544">Data!$N$72</definedName>
    <definedName name="KMQ_20545">Data!$N$73</definedName>
    <definedName name="KMQ_20546">Data!$N$74</definedName>
    <definedName name="KMQ_20547">Data!$N$75</definedName>
    <definedName name="KMQ_20548">Data!$N$76</definedName>
    <definedName name="KMQ_20549">Data!$N$77</definedName>
    <definedName name="KMQ_20550">Data!$N$78</definedName>
    <definedName name="KMQ_20551">Data!$N$79</definedName>
    <definedName name="KMQ_20552">Data!$N$80</definedName>
    <definedName name="KMQ_20553">Data!$N$81</definedName>
    <definedName name="KMQ_20554">Data!$N$82</definedName>
    <definedName name="KMQ_20555">Data!$N$83</definedName>
    <definedName name="KMQ_20556">Data!$N$84</definedName>
    <definedName name="KMQ_20557">Data!$N$85</definedName>
    <definedName name="KMQ_20558">Data!$N$86</definedName>
    <definedName name="KMQ_20559">Data!$N$87</definedName>
    <definedName name="KMQ_20560">Data!$N$88</definedName>
    <definedName name="KMQ_20561">Data!$N$89</definedName>
    <definedName name="KMQ_20562">Data!$N$90</definedName>
    <definedName name="KMQ_20563">Data!$N$91</definedName>
    <definedName name="KMQ_20564">Data!$N$92</definedName>
    <definedName name="KMQ_20565">Data!$N$93</definedName>
    <definedName name="KMQ_20566">Data!$N$94</definedName>
    <definedName name="KMQ_20567">Data!$N$95</definedName>
    <definedName name="KMQ_20568">Data!$N$96</definedName>
    <definedName name="KMQ_20569">Data!$N$97</definedName>
    <definedName name="KMQ_20570">Data!$N$98</definedName>
    <definedName name="KMQ_20571">Data!$N$99</definedName>
    <definedName name="KMQ_20572">Data!$N$100</definedName>
    <definedName name="KMQ_20573">Data!$N$101</definedName>
    <definedName name="KMQ_20574">Data!$N$102</definedName>
    <definedName name="KMQ_20575">Data!$N$103</definedName>
    <definedName name="KMQ_20576">Data!$N$104</definedName>
    <definedName name="KMQ_20577">Data!$N$105</definedName>
    <definedName name="KMQ_20578">Data!$N$106</definedName>
    <definedName name="KMQ_20579">Data!$N$107</definedName>
    <definedName name="KMQ_20580">Data!$N$108</definedName>
    <definedName name="KMQ_20581">Data!$N$109</definedName>
    <definedName name="KMQ_20582">Data!$N$110</definedName>
    <definedName name="KMQ_20583">Data!$N$111</definedName>
    <definedName name="KMQ_20584">Data!$N$112</definedName>
    <definedName name="KMQ_20585">Data!$N$113</definedName>
    <definedName name="KMQ_20586">Data!$N$114</definedName>
    <definedName name="KMQ_20587">Data!$N$115</definedName>
    <definedName name="KMQ_20588">Data!$N$116</definedName>
    <definedName name="KMQ_20589">Data!$N$117</definedName>
    <definedName name="KMQ_20590">Data!$N$118</definedName>
    <definedName name="KMQ_20591">Data!$N$119</definedName>
    <definedName name="KMQ_20592">Data!$N$120</definedName>
    <definedName name="KMQ_20593">Data!$N$121</definedName>
    <definedName name="KMQ_20594">Data!$N$122</definedName>
    <definedName name="KMQ_20595">Data!$N$123</definedName>
    <definedName name="KMQ_20596">Data!$N$124</definedName>
    <definedName name="KMQ_20597">Data!$N$125</definedName>
    <definedName name="KMQ_20598">Data!$N$126</definedName>
    <definedName name="KMQ_20599">Data!$N$127</definedName>
    <definedName name="KMQ_20600">Data!$N$128</definedName>
    <definedName name="KMQ_20601">Data!$N$129</definedName>
    <definedName name="KMQ_20602">Data!$N$130</definedName>
    <definedName name="KMQ_20603">Data!$N$131</definedName>
    <definedName name="KMQ_20604">Data!$N$132</definedName>
    <definedName name="KMQ_20605">Data!$N$133</definedName>
    <definedName name="KMQ_20606">Data!$N$134</definedName>
    <definedName name="KMQ_20607">Data!$N$135</definedName>
    <definedName name="KMQ_20608">Data!$N$136</definedName>
    <definedName name="KMQ_20609">Data!$N$137</definedName>
    <definedName name="KMQ_20610">Data!$N$138</definedName>
    <definedName name="KMQ_20611">Data!$N$139</definedName>
    <definedName name="KMQ_20612">Data!$N$140</definedName>
    <definedName name="KMQ_20613">Data!$N$141</definedName>
    <definedName name="KMQ_20614">Data!$N$142</definedName>
    <definedName name="KMQ_20615">Data!$N$143</definedName>
    <definedName name="KMQ_20616">Data!$N$144</definedName>
    <definedName name="KMQ_20617">Data!$N$145</definedName>
    <definedName name="KMQ_20618">Data!$N$146</definedName>
    <definedName name="KMQ_20619">Data!$N$147</definedName>
    <definedName name="KMQ_20620">Data!$N$148</definedName>
    <definedName name="KMQ_20621">Data!$N$149</definedName>
    <definedName name="KMQ15907_Q1">Data!$E$2</definedName>
    <definedName name="KMQ15907_Q2">Data!$E$3</definedName>
    <definedName name="KMQ15908_Q1">Data!$E$4</definedName>
    <definedName name="KMQ15908_Q2">Data!$E$5</definedName>
    <definedName name="KMQ15908_Q3">Data!$E$6</definedName>
    <definedName name="KMQ15909_Q1">Data!$E$7</definedName>
    <definedName name="KMQ15909_Q2">Data!$E$8</definedName>
    <definedName name="KMQ15909_Q3">Data!$E$9</definedName>
    <definedName name="KMQ15909_Q4">Data!$E$10</definedName>
    <definedName name="KMQ15910_Q1">Data!$E$11</definedName>
    <definedName name="KMQ15910_Q2">Data!$E$12</definedName>
    <definedName name="KMQ15910_Q3">Data!$E$13</definedName>
    <definedName name="KMQ15910_Q4">Data!$E$14</definedName>
    <definedName name="KMQ15911_Q1">Data!$E$15</definedName>
    <definedName name="KMQ15911_Q2">Data!$E$16</definedName>
    <definedName name="KMQ15912_Q1">Data!$E$17</definedName>
    <definedName name="KMQ15913_Q1">Data!$E$18</definedName>
    <definedName name="KMQ15913_Q2">Data!$E$19</definedName>
    <definedName name="KMQ15913_Q3">Data!$E$20</definedName>
    <definedName name="KMQ15914_Q1">Data!$E$21</definedName>
    <definedName name="KMQ15914_Q2">Data!$E$22</definedName>
    <definedName name="KMQ15915_Q1">Data!$E$23</definedName>
    <definedName name="KMQ15916_Q1">Data!$E$24</definedName>
    <definedName name="KMQ15916_Q2">Data!$E$25</definedName>
    <definedName name="KMQ15917_Q1">Data!$E$26</definedName>
    <definedName name="KMQ15917_Q2">Data!$E$27</definedName>
    <definedName name="KMQ15918_Q1">Data!$E$28</definedName>
    <definedName name="KMQ15919_Q1">Data!$E$29</definedName>
    <definedName name="KMQ15920_Q1">Data!$E$30</definedName>
    <definedName name="KMQ15921_Q1">Data!$E$31</definedName>
    <definedName name="KMQ15922_Q1">Data!$E$32</definedName>
    <definedName name="KMQ15923_Q1">Data!$E$33</definedName>
    <definedName name="KMQ15923_Q2">Data!$E$34</definedName>
    <definedName name="KMQ15924_Q1">Data!$E$35</definedName>
    <definedName name="KMQ15924_Q2">Data!$E$36</definedName>
    <definedName name="KMQ15924_Q3">Data!$E$37</definedName>
    <definedName name="KMQ15924_Q4">Data!$E$38</definedName>
    <definedName name="KMQ15924_Q5">Data!$E$39</definedName>
    <definedName name="KMQ15925_Q1">Data!$E$40</definedName>
    <definedName name="KMQ15925_Q2">Data!$E$41</definedName>
    <definedName name="KMQ15925_Q3">Data!$E$42</definedName>
    <definedName name="KMQ15925_Q4">Data!$E$43</definedName>
    <definedName name="KMQ15925_Q5">Data!$E$44</definedName>
    <definedName name="KMQ15926_Q1">Data!$E$45</definedName>
    <definedName name="KMQ15927_Q1">Data!$E$46</definedName>
    <definedName name="KMQ15928_Q1">Data!$E$47</definedName>
    <definedName name="KMQ15929_Q1">Data!$E$48</definedName>
    <definedName name="KMQ15929_Q2">Data!$E$49</definedName>
    <definedName name="KMQ15930_Q1">Data!$E$50</definedName>
    <definedName name="KMQ15930_Q2">Data!$E$51</definedName>
    <definedName name="KMQ15931_Q1">Data!$E$52</definedName>
    <definedName name="KMQ15932_Q1">Data!$E$53</definedName>
    <definedName name="KMQ15932_Q2">Data!$E$54</definedName>
    <definedName name="KMQ15933_Q1">Data!$E$55</definedName>
    <definedName name="KMQ15933_Q2">Data!$E$56</definedName>
    <definedName name="KMQ15933_Q3">Data!$E$57</definedName>
    <definedName name="KMQ15933_Q4">Data!$E$58</definedName>
    <definedName name="KMQ15934_Q1">Data!$E$59</definedName>
    <definedName name="KMQ15934_Q2">Data!$E$60</definedName>
    <definedName name="KMQ15934_Q3">Data!$E$61</definedName>
    <definedName name="KMQ15934_Q4">Data!$E$62</definedName>
    <definedName name="KMQ15934_Q5">Data!$E$63</definedName>
    <definedName name="KMQ15935_Q1">Data!$E$64</definedName>
    <definedName name="KMQ15935_Q2">Data!$E$65</definedName>
    <definedName name="KMQ15935_Q3">Data!$E$66</definedName>
    <definedName name="KMQ15935_Q4">Data!$E$67</definedName>
    <definedName name="KMQ15936_Q1">Data!$E$68</definedName>
    <definedName name="KMQ15936_Q2">Data!$E$69</definedName>
    <definedName name="KMQ15937_Q1">Data!$E$70</definedName>
    <definedName name="KMQ15938_Q1">Data!$E$71</definedName>
    <definedName name="KMQ15938_Q2">Data!$E$72</definedName>
    <definedName name="KMQ15939_Q1">Data!$E$73</definedName>
    <definedName name="KMQ15939_Q2">Data!$E$74</definedName>
    <definedName name="KMQ15939_Q3">Data!$E$75</definedName>
    <definedName name="KMQ15940_Q1">Data!$E$76</definedName>
    <definedName name="KMQ15941_Q1">Data!$E$77</definedName>
    <definedName name="KMQ15942_Q1">Data!$E$78</definedName>
    <definedName name="KMQ15943_Q1">Data!$E$79</definedName>
    <definedName name="KMQ15944_Q1">Data!$E$80</definedName>
    <definedName name="KMQ15945_Q1">Data!$E$81</definedName>
    <definedName name="KMQ15946_Q1">Data!$E$82</definedName>
    <definedName name="KMQ15947_Q1">Data!$E$83</definedName>
    <definedName name="KMQ15948_Q1">Data!$E$84</definedName>
    <definedName name="KMQ15948_Q2">Data!$E$85</definedName>
    <definedName name="KMQ15948_Q3">Data!$E$86</definedName>
    <definedName name="KMQ15949_Q1">Data!$E$87</definedName>
    <definedName name="KMQ15949_Q2">Data!$E$88</definedName>
    <definedName name="KMQ15949_Q3">Data!$E$89</definedName>
    <definedName name="KMQ15949_Q4">Data!$E$90</definedName>
    <definedName name="KMQ15949_Q5">Data!$E$91</definedName>
    <definedName name="KMQ15949_Q6">Data!$E$92</definedName>
    <definedName name="KMQ15950_Q1">Data!$E$93</definedName>
    <definedName name="KMQ15950_Q2">Data!$E$94</definedName>
    <definedName name="KMQ15950_Q3">Data!$E$95</definedName>
    <definedName name="KMQ15951_Q1">Data!$E$96</definedName>
    <definedName name="KMQ15951_Q2">Data!$E$97</definedName>
    <definedName name="KMQ15952_Q1">Data!$E$98</definedName>
    <definedName name="KMQ15952_Q2">Data!$E$99</definedName>
    <definedName name="KMQ15952_Q3">Data!$E$100</definedName>
    <definedName name="KMQ15952_Q4">Data!$E$101</definedName>
    <definedName name="KMQ15953_Q1">Data!$E$102</definedName>
    <definedName name="KMQ15953_Q2">Data!$E$103</definedName>
    <definedName name="KMQ15953_Q3">Data!$E$104</definedName>
    <definedName name="KMQ15953_Q4">Data!$E$105</definedName>
    <definedName name="KMQ15953_Q5">Data!$E$106</definedName>
    <definedName name="KMQ15953_Q6">Data!$E$107</definedName>
    <definedName name="KMQ15953_Q7">Data!$E$108</definedName>
    <definedName name="KMQ15954_Q1">Data!$E$109</definedName>
    <definedName name="KMQ15954_Q2">Data!$E$110</definedName>
    <definedName name="KMQ15954_Q3">Data!$E$111</definedName>
    <definedName name="KMQ15954_Q4">Data!$E$112</definedName>
    <definedName name="KMQ15954_Q5">Data!$E$113</definedName>
    <definedName name="KMQ15954_Q6">Data!$E$114</definedName>
    <definedName name="KMQ15955_Q1">Data!$E$115</definedName>
    <definedName name="KMQ15955_Q2">Data!$E$116</definedName>
    <definedName name="KMQ15955_Q3">Data!$E$117</definedName>
    <definedName name="KMQ15955_Q4">Data!$E$118</definedName>
    <definedName name="KMQ15955_Q5">Data!$E$119</definedName>
    <definedName name="KMQ15955_Q6">Data!$E$120</definedName>
    <definedName name="KMQ15956_Q1">Data!$E$121</definedName>
    <definedName name="KMQ15956_Q2">Data!$E$122</definedName>
    <definedName name="KMQ15956_Q3">Data!$E$123</definedName>
    <definedName name="KMQ15957_Q1">Data!$E$124</definedName>
    <definedName name="KMQ15958_Q1">Data!$E$125</definedName>
    <definedName name="KMQ15959_Q1">Data!$E$126</definedName>
    <definedName name="KMQ15959_Q2">Data!$E$127</definedName>
    <definedName name="KMQ15960_Q1">Data!$E$128</definedName>
    <definedName name="KMQ15960_Q2">Data!$E$129</definedName>
    <definedName name="KMQ15961_Q1">Data!$E$130</definedName>
    <definedName name="KMQ15961_Q2">Data!$E$131</definedName>
    <definedName name="KMQ15962_Q1">Data!$E$132</definedName>
    <definedName name="KMQ15963_Q1">Data!$E$133</definedName>
    <definedName name="KMQ15963_Q2">Data!$E$134</definedName>
    <definedName name="KMQ15963_Q3">Data!$E$135</definedName>
    <definedName name="KMQ15963_Q4">Data!$E$136</definedName>
    <definedName name="KMQ15963_Q5">Data!$E$137</definedName>
    <definedName name="KMQ15964_Q1">Data!$E$138</definedName>
    <definedName name="KMQ15964_Q2">Data!$E$139</definedName>
    <definedName name="KMQ15964_Q3">Data!$E$140</definedName>
    <definedName name="KMQ15964_Q4">Data!$E$141</definedName>
    <definedName name="KMQ15964_Q5">Data!$E$142</definedName>
    <definedName name="KMQ15965_Q1">Data!$E$143</definedName>
    <definedName name="KMQ15965_Q2">Data!$E$144</definedName>
    <definedName name="KMQ15965_Q3">Data!$E$145</definedName>
    <definedName name="KMQ15965_Q4">Data!$E$146</definedName>
    <definedName name="KMQ15966_Q1">Data!$E$147</definedName>
    <definedName name="KMQ15966_Q2">Data!$E$148</definedName>
    <definedName name="KMQ15966_Q3">Data!$E$149</definedName>
    <definedName name="LastName">Demographics!$C$7</definedName>
    <definedName name="NAICSCode">Demographics!$C$18</definedName>
    <definedName name="Phone">Demographics!$C$16</definedName>
    <definedName name="_xlnm.Print_Area" localSheetId="12">'Approach &amp; Tools'!$A$1:$H$19</definedName>
    <definedName name="_xlnm.Print_Area" localSheetId="6">Budget!$A$1:$H$10</definedName>
    <definedName name="_xlnm.Print_Area" localSheetId="5">'Business Case'!$A$1:$H$13</definedName>
    <definedName name="_xlnm.Print_Area" localSheetId="9">'Change Mgt.'!$A$1:$H$21</definedName>
    <definedName name="_xlnm.Print_Area" localSheetId="10">Communication!$A$1:$H$12</definedName>
    <definedName name="_xlnm.Print_Area" localSheetId="14">'Content Mgt.'!$A$1:$H$12</definedName>
    <definedName name="_xlnm.Print_Area" localSheetId="8">Governance!$A$1:$H$11</definedName>
    <definedName name="_xlnm.Print_Area" localSheetId="15">I.T.!$A$1:$H$22</definedName>
    <definedName name="_xlnm.Print_Area" localSheetId="1">Instructions!$A$1:$M$48</definedName>
    <definedName name="_xlnm.Print_Area" localSheetId="11">'K. Flow Processes'!$A$1:$H$9</definedName>
    <definedName name="_xlnm.Print_Area" localSheetId="13">Measurement!$B$1:$H$30</definedName>
    <definedName name="_xlnm.Print_Area" localSheetId="4">Objectives!$A$1:$H$19</definedName>
    <definedName name="_xlnm.Print_Area" localSheetId="7">Resources!$A$1:$H$18</definedName>
    <definedName name="_xlnm.Print_Titles" localSheetId="12">'Approach &amp; Tools'!$4:$4</definedName>
    <definedName name="_xlnm.Print_Titles" localSheetId="6">Budget!$4:$4</definedName>
    <definedName name="_xlnm.Print_Titles" localSheetId="5">'Business Case'!$4:$4</definedName>
    <definedName name="_xlnm.Print_Titles" localSheetId="9">'Change Mgt.'!$4:$4</definedName>
    <definedName name="_xlnm.Print_Titles" localSheetId="10">Communication!$4:$4</definedName>
    <definedName name="_xlnm.Print_Titles" localSheetId="14">'Content Mgt.'!$4:$4</definedName>
    <definedName name="_xlnm.Print_Titles" localSheetId="8">Governance!$4:$4</definedName>
    <definedName name="_xlnm.Print_Titles" localSheetId="15">I.T.!$4:$4</definedName>
    <definedName name="_xlnm.Print_Titles" localSheetId="11">'K. Flow Processes'!$4:$4</definedName>
    <definedName name="_xlnm.Print_Titles" localSheetId="13">Measurement!$4:$4</definedName>
    <definedName name="_xlnm.Print_Titles" localSheetId="4">Objectives!$4:$4</definedName>
    <definedName name="_xlnm.Print_Titles" localSheetId="7">Resources!$4:$4</definedName>
    <definedName name="questions">#REF!</definedName>
    <definedName name="State">Demographics!$C$13</definedName>
    <definedName name="SurveyID">Data!$Z$1</definedName>
    <definedName name="TermsAndConditions">Demographics!$C$5</definedName>
    <definedName name="Title">Demographics!$C$8</definedName>
    <definedName name="Zip">Demographics!$C$14</definedName>
  </definedNames>
  <calcPr calcId="145621" calcMode="manual"/>
</workbook>
</file>

<file path=xl/calcChain.xml><?xml version="1.0" encoding="utf-8"?>
<calcChain xmlns="http://schemas.openxmlformats.org/spreadsheetml/2006/main">
  <c r="F149" i="15" l="1"/>
  <c r="E149" i="15"/>
  <c r="F147" i="15"/>
  <c r="E147" i="15"/>
  <c r="F146" i="15"/>
  <c r="E146" i="15"/>
  <c r="F145" i="15"/>
  <c r="E145" i="15"/>
  <c r="F144" i="15"/>
  <c r="E144" i="15"/>
  <c r="F143" i="15"/>
  <c r="E143" i="15"/>
  <c r="F142" i="15"/>
  <c r="E142" i="15"/>
  <c r="F141" i="15"/>
  <c r="E141" i="15"/>
  <c r="F139" i="15"/>
  <c r="E139" i="15"/>
  <c r="F138" i="15"/>
  <c r="E138" i="15"/>
  <c r="F137" i="15"/>
  <c r="E137" i="15"/>
  <c r="F136" i="15"/>
  <c r="E136" i="15"/>
  <c r="E135" i="15"/>
  <c r="F134" i="15"/>
  <c r="E134" i="15"/>
  <c r="F133" i="15"/>
  <c r="E133" i="15"/>
  <c r="F130" i="15"/>
  <c r="F131" i="15"/>
  <c r="E131" i="15"/>
  <c r="E130" i="15"/>
  <c r="F129" i="15"/>
  <c r="E129" i="15"/>
  <c r="F128" i="15"/>
  <c r="E128" i="15"/>
  <c r="F127" i="15"/>
  <c r="E127" i="15"/>
  <c r="F126" i="15"/>
  <c r="E126" i="15"/>
  <c r="F123" i="15"/>
  <c r="E123" i="15"/>
  <c r="F121" i="15"/>
  <c r="E121" i="15"/>
  <c r="F120" i="15"/>
  <c r="E120" i="15"/>
  <c r="F119" i="15"/>
  <c r="E119" i="15"/>
  <c r="F118" i="15"/>
  <c r="E118" i="15"/>
  <c r="F117" i="15"/>
  <c r="E117" i="15"/>
  <c r="F116" i="15"/>
  <c r="E116" i="15"/>
  <c r="F115" i="15"/>
  <c r="E115" i="15"/>
  <c r="F114" i="15"/>
  <c r="E114" i="15"/>
  <c r="F113" i="15"/>
  <c r="E113" i="15"/>
  <c r="F112" i="15"/>
  <c r="E112" i="15"/>
  <c r="F111" i="15"/>
  <c r="E111" i="15"/>
  <c r="F110" i="15"/>
  <c r="E110" i="15"/>
  <c r="F109" i="15"/>
  <c r="E109" i="15"/>
  <c r="F108" i="15"/>
  <c r="E108" i="15"/>
  <c r="F107" i="15"/>
  <c r="E107" i="15"/>
  <c r="F106" i="15"/>
  <c r="E106" i="15"/>
  <c r="F104" i="15"/>
  <c r="E104" i="15"/>
  <c r="F103" i="15"/>
  <c r="E103" i="15"/>
  <c r="F102" i="15"/>
  <c r="E102" i="15"/>
  <c r="F101" i="15"/>
  <c r="E101" i="15"/>
  <c r="G100" i="15"/>
  <c r="F100" i="15"/>
  <c r="E100" i="15"/>
  <c r="F99" i="15"/>
  <c r="E99" i="15"/>
  <c r="F98" i="15"/>
  <c r="E98" i="15"/>
  <c r="F97" i="15"/>
  <c r="E97" i="15"/>
  <c r="F96" i="15"/>
  <c r="E96" i="15"/>
  <c r="F95" i="15"/>
  <c r="E95" i="15"/>
  <c r="F93" i="15"/>
  <c r="E93" i="15"/>
  <c r="F92" i="15"/>
  <c r="E92" i="15"/>
  <c r="F91" i="15"/>
  <c r="E91" i="15"/>
  <c r="F90" i="15"/>
  <c r="E90" i="15"/>
  <c r="F89" i="15"/>
  <c r="E89" i="15"/>
  <c r="F88" i="15"/>
  <c r="E88" i="15"/>
  <c r="F87" i="15"/>
  <c r="E87" i="15"/>
  <c r="F86" i="15"/>
  <c r="E86" i="15"/>
  <c r="F84" i="15"/>
  <c r="E84" i="15"/>
  <c r="F75" i="15"/>
  <c r="E75" i="15"/>
  <c r="F73" i="15"/>
  <c r="E73" i="15"/>
  <c r="F72" i="15"/>
  <c r="E72" i="15"/>
  <c r="F71" i="15"/>
  <c r="E71" i="15"/>
  <c r="F69" i="15"/>
  <c r="F67" i="15"/>
  <c r="E69" i="15"/>
  <c r="F68" i="15"/>
  <c r="E68" i="15"/>
  <c r="E67" i="15"/>
  <c r="F66" i="15"/>
  <c r="E66" i="15"/>
  <c r="F65" i="15"/>
  <c r="E65" i="15"/>
  <c r="F64" i="15"/>
  <c r="E64" i="15"/>
  <c r="F63" i="15"/>
  <c r="E63" i="15"/>
  <c r="F62" i="15"/>
  <c r="E62" i="15"/>
  <c r="F60" i="15"/>
  <c r="E60" i="15"/>
  <c r="F59" i="15"/>
  <c r="E59" i="15"/>
  <c r="F58" i="15"/>
  <c r="E58" i="15"/>
  <c r="F57" i="15"/>
  <c r="E57" i="15"/>
  <c r="F56" i="15"/>
  <c r="E56" i="15"/>
  <c r="F55" i="15"/>
  <c r="E55" i="15"/>
  <c r="F54" i="15"/>
  <c r="E54" i="15"/>
  <c r="F53" i="15"/>
  <c r="E53" i="15"/>
  <c r="F51" i="15"/>
  <c r="E51" i="15"/>
  <c r="F50" i="15"/>
  <c r="E50" i="15"/>
  <c r="F49" i="15"/>
  <c r="E49" i="15"/>
  <c r="F48" i="15"/>
  <c r="E48" i="15"/>
  <c r="F44" i="15"/>
  <c r="E44" i="15"/>
  <c r="F43" i="15"/>
  <c r="E43" i="15"/>
  <c r="F41" i="15"/>
  <c r="E41" i="15"/>
  <c r="F40" i="15"/>
  <c r="E40" i="15"/>
  <c r="E39" i="15"/>
  <c r="F38" i="15"/>
  <c r="E38" i="15"/>
  <c r="F36" i="15"/>
  <c r="E36" i="15"/>
  <c r="F35" i="15"/>
  <c r="E35" i="15"/>
  <c r="F34" i="15"/>
  <c r="F33" i="15"/>
  <c r="E34" i="15"/>
  <c r="E33" i="15"/>
  <c r="F27" i="15"/>
  <c r="F26" i="15"/>
  <c r="E27" i="15"/>
  <c r="E26" i="15"/>
  <c r="F24" i="15"/>
  <c r="F25" i="15"/>
  <c r="E25" i="15"/>
  <c r="E24" i="15"/>
  <c r="E18" i="15"/>
  <c r="F22" i="15"/>
  <c r="E22" i="15"/>
  <c r="F21" i="15"/>
  <c r="E21" i="15"/>
  <c r="F20" i="15"/>
  <c r="F18" i="15"/>
  <c r="E20" i="15"/>
  <c r="E19" i="15"/>
  <c r="F16" i="15"/>
  <c r="F15" i="15"/>
  <c r="F14" i="15"/>
  <c r="F13" i="15"/>
  <c r="F12" i="15"/>
  <c r="F11" i="15"/>
  <c r="F10" i="15"/>
  <c r="F9" i="15"/>
  <c r="F8" i="15"/>
  <c r="F7" i="15"/>
  <c r="F6" i="15"/>
  <c r="F4" i="15"/>
  <c r="E14" i="15"/>
  <c r="E13" i="15"/>
  <c r="E12" i="15"/>
  <c r="E11" i="15"/>
  <c r="E15" i="15"/>
  <c r="E16" i="15"/>
  <c r="E8" i="15"/>
  <c r="E7" i="15"/>
  <c r="E9" i="15"/>
  <c r="E10" i="15"/>
  <c r="E4" i="15"/>
  <c r="E6" i="15"/>
  <c r="F3" i="15"/>
  <c r="F2" i="15"/>
  <c r="E3" i="15"/>
  <c r="E2" i="15"/>
  <c r="H4" i="5" l="1"/>
  <c r="F5" i="15"/>
  <c r="F17" i="15"/>
  <c r="P3" i="15" l="1"/>
  <c r="P4" i="15"/>
  <c r="P5" i="15"/>
  <c r="P6" i="15"/>
  <c r="P7" i="15"/>
  <c r="P8" i="15"/>
  <c r="P9" i="15"/>
  <c r="P10" i="15"/>
  <c r="P11" i="15"/>
  <c r="P12" i="15"/>
  <c r="P13" i="15"/>
  <c r="P14" i="15"/>
  <c r="P15" i="15"/>
  <c r="P16" i="15"/>
  <c r="P17" i="15"/>
  <c r="P18" i="15"/>
  <c r="P19" i="15"/>
  <c r="P20" i="15"/>
  <c r="P21" i="15"/>
  <c r="P22" i="15"/>
  <c r="P23" i="15"/>
  <c r="P24" i="15"/>
  <c r="P25" i="15"/>
  <c r="P26" i="15"/>
  <c r="P27" i="15"/>
  <c r="P28" i="15"/>
  <c r="P29" i="15"/>
  <c r="P30" i="15"/>
  <c r="P31" i="15"/>
  <c r="P32" i="15"/>
  <c r="P33" i="15"/>
  <c r="P34" i="15"/>
  <c r="P35" i="15"/>
  <c r="P36" i="15"/>
  <c r="P37" i="15"/>
  <c r="P38" i="15"/>
  <c r="P39" i="15"/>
  <c r="P40" i="15"/>
  <c r="P41" i="15"/>
  <c r="P42" i="15"/>
  <c r="P43" i="15"/>
  <c r="P44" i="15"/>
  <c r="P45" i="15"/>
  <c r="P46" i="15"/>
  <c r="P47" i="15"/>
  <c r="P48" i="15"/>
  <c r="P49" i="15"/>
  <c r="P50" i="15"/>
  <c r="P51" i="15"/>
  <c r="P52" i="15"/>
  <c r="P53" i="15"/>
  <c r="P54" i="15"/>
  <c r="P55" i="15"/>
  <c r="P56" i="15"/>
  <c r="P57" i="15"/>
  <c r="P58" i="15"/>
  <c r="P59" i="15"/>
  <c r="P60" i="15"/>
  <c r="P61" i="15"/>
  <c r="P62" i="15"/>
  <c r="P63" i="15"/>
  <c r="P64" i="15"/>
  <c r="P65" i="15"/>
  <c r="P66" i="15"/>
  <c r="P67" i="15"/>
  <c r="P68" i="15"/>
  <c r="P69" i="15"/>
  <c r="P70" i="15"/>
  <c r="P71" i="15"/>
  <c r="P72" i="15"/>
  <c r="P73" i="15"/>
  <c r="P74" i="15"/>
  <c r="P75" i="15"/>
  <c r="P76" i="15"/>
  <c r="P77" i="15"/>
  <c r="P78" i="15"/>
  <c r="P79" i="15"/>
  <c r="P80" i="15"/>
  <c r="P81" i="15"/>
  <c r="P82" i="15"/>
  <c r="P83" i="15"/>
  <c r="P84" i="15"/>
  <c r="P85" i="15"/>
  <c r="P86" i="15"/>
  <c r="P87" i="15"/>
  <c r="P88" i="15"/>
  <c r="P89" i="15"/>
  <c r="P90" i="15"/>
  <c r="P91" i="15"/>
  <c r="P92" i="15"/>
  <c r="P93" i="15"/>
  <c r="P94" i="15"/>
  <c r="P95" i="15"/>
  <c r="P96" i="15"/>
  <c r="P97" i="15"/>
  <c r="P98" i="15"/>
  <c r="P99" i="15"/>
  <c r="P100" i="15"/>
  <c r="P101" i="15"/>
  <c r="P102" i="15"/>
  <c r="P103" i="15"/>
  <c r="P104" i="15"/>
  <c r="P105" i="15"/>
  <c r="P106" i="15"/>
  <c r="P107" i="15"/>
  <c r="P108" i="15"/>
  <c r="P109" i="15"/>
  <c r="P110" i="15"/>
  <c r="P111" i="15"/>
  <c r="P112" i="15"/>
  <c r="P113" i="15"/>
  <c r="P114" i="15"/>
  <c r="P115" i="15"/>
  <c r="P116" i="15"/>
  <c r="P117" i="15"/>
  <c r="P118" i="15"/>
  <c r="P119" i="15"/>
  <c r="P120" i="15"/>
  <c r="P121" i="15"/>
  <c r="P122" i="15"/>
  <c r="P123" i="15"/>
  <c r="P124" i="15"/>
  <c r="P125" i="15"/>
  <c r="P126" i="15"/>
  <c r="P127" i="15"/>
  <c r="P128" i="15"/>
  <c r="P129" i="15"/>
  <c r="P130" i="15"/>
  <c r="P131" i="15"/>
  <c r="P132" i="15"/>
  <c r="P133" i="15"/>
  <c r="P134" i="15"/>
  <c r="P135" i="15"/>
  <c r="P136" i="15"/>
  <c r="P137" i="15"/>
  <c r="P138" i="15"/>
  <c r="P139" i="15"/>
  <c r="P140" i="15"/>
  <c r="P141" i="15"/>
  <c r="P142" i="15"/>
  <c r="P143" i="15"/>
  <c r="P144" i="15"/>
  <c r="P145" i="15"/>
  <c r="P146" i="15"/>
  <c r="P147" i="15"/>
  <c r="P148" i="15"/>
  <c r="P149" i="15"/>
  <c r="P2" i="15"/>
  <c r="E122" i="15" l="1"/>
  <c r="E23" i="15"/>
  <c r="E17" i="15"/>
  <c r="G2" i="15"/>
  <c r="H2" i="15"/>
  <c r="I2" i="15"/>
  <c r="J2" i="15"/>
  <c r="K2" i="15"/>
  <c r="F28" i="15"/>
  <c r="F29" i="15"/>
  <c r="F30" i="15"/>
  <c r="F31" i="15"/>
  <c r="F19" i="15"/>
  <c r="F23" i="15"/>
  <c r="H4" i="12"/>
  <c r="G4" i="12"/>
  <c r="F4" i="12"/>
  <c r="E4" i="12"/>
  <c r="D4" i="12"/>
  <c r="C4" i="12"/>
  <c r="B4" i="12"/>
  <c r="A4" i="12"/>
  <c r="A3" i="12"/>
  <c r="A2" i="12"/>
  <c r="G133" i="15"/>
  <c r="H133" i="15"/>
  <c r="I133" i="15"/>
  <c r="J133" i="15"/>
  <c r="K133" i="15"/>
  <c r="G134" i="15"/>
  <c r="H134" i="15"/>
  <c r="I134" i="15"/>
  <c r="J134" i="15"/>
  <c r="K134" i="15"/>
  <c r="F135" i="15"/>
  <c r="G135" i="15"/>
  <c r="H135" i="15"/>
  <c r="I135" i="15"/>
  <c r="J135" i="15"/>
  <c r="K135" i="15"/>
  <c r="G136" i="15"/>
  <c r="H136" i="15"/>
  <c r="I136" i="15"/>
  <c r="J136" i="15"/>
  <c r="K136" i="15"/>
  <c r="G137" i="15"/>
  <c r="H137" i="15"/>
  <c r="I137" i="15"/>
  <c r="J137" i="15"/>
  <c r="K137" i="15"/>
  <c r="G138" i="15"/>
  <c r="H138" i="15"/>
  <c r="I138" i="15"/>
  <c r="J138" i="15"/>
  <c r="K138" i="15"/>
  <c r="G139" i="15"/>
  <c r="H139" i="15"/>
  <c r="I139" i="15"/>
  <c r="J139" i="15"/>
  <c r="K139" i="15"/>
  <c r="E140" i="15"/>
  <c r="F140" i="15"/>
  <c r="G140" i="15"/>
  <c r="H140" i="15"/>
  <c r="I140" i="15"/>
  <c r="J140" i="15"/>
  <c r="K140" i="15"/>
  <c r="G141" i="15"/>
  <c r="H141" i="15"/>
  <c r="I141" i="15"/>
  <c r="J141" i="15"/>
  <c r="K141" i="15"/>
  <c r="G142" i="15"/>
  <c r="H142" i="15"/>
  <c r="I142" i="15"/>
  <c r="J142" i="15"/>
  <c r="K142" i="15"/>
  <c r="G143" i="15"/>
  <c r="H143" i="15"/>
  <c r="I143" i="15"/>
  <c r="J143" i="15"/>
  <c r="K143" i="15"/>
  <c r="G144" i="15"/>
  <c r="H144" i="15"/>
  <c r="I144" i="15"/>
  <c r="J144" i="15"/>
  <c r="K144" i="15"/>
  <c r="G145" i="15"/>
  <c r="H145" i="15"/>
  <c r="I145" i="15"/>
  <c r="J145" i="15"/>
  <c r="K145" i="15"/>
  <c r="G146" i="15"/>
  <c r="H146" i="15"/>
  <c r="I146" i="15"/>
  <c r="J146" i="15"/>
  <c r="K146" i="15"/>
  <c r="G147" i="15"/>
  <c r="H147" i="15"/>
  <c r="I147" i="15"/>
  <c r="J147" i="15"/>
  <c r="K147" i="15"/>
  <c r="E148" i="15"/>
  <c r="F148" i="15"/>
  <c r="G148" i="15"/>
  <c r="H148" i="15"/>
  <c r="I148" i="15"/>
  <c r="J148" i="15"/>
  <c r="K148" i="15"/>
  <c r="G149" i="15"/>
  <c r="H149" i="15"/>
  <c r="I149" i="15"/>
  <c r="J149" i="15"/>
  <c r="K149" i="15"/>
  <c r="F132" i="15"/>
  <c r="G132" i="15"/>
  <c r="H132" i="15"/>
  <c r="I132" i="15"/>
  <c r="J132" i="15"/>
  <c r="K132" i="15"/>
  <c r="E132" i="15"/>
  <c r="H4" i="11"/>
  <c r="G4" i="11"/>
  <c r="F4" i="11"/>
  <c r="E4" i="11"/>
  <c r="D4" i="11"/>
  <c r="C4" i="11"/>
  <c r="B4" i="11"/>
  <c r="A4" i="11"/>
  <c r="A3" i="11"/>
  <c r="A2" i="11"/>
  <c r="E125" i="15"/>
  <c r="F125" i="15"/>
  <c r="G125" i="15"/>
  <c r="H125" i="15"/>
  <c r="I125" i="15"/>
  <c r="J125" i="15"/>
  <c r="K125" i="15"/>
  <c r="G126" i="15"/>
  <c r="H126" i="15"/>
  <c r="I126" i="15"/>
  <c r="J126" i="15"/>
  <c r="K126" i="15"/>
  <c r="G127" i="15"/>
  <c r="H127" i="15"/>
  <c r="I127" i="15"/>
  <c r="J127" i="15"/>
  <c r="K127" i="15"/>
  <c r="G128" i="15"/>
  <c r="H128" i="15"/>
  <c r="I128" i="15"/>
  <c r="J128" i="15"/>
  <c r="K128" i="15"/>
  <c r="G129" i="15"/>
  <c r="H129" i="15"/>
  <c r="I129" i="15"/>
  <c r="J129" i="15"/>
  <c r="K129" i="15"/>
  <c r="G130" i="15"/>
  <c r="H130" i="15"/>
  <c r="I130" i="15"/>
  <c r="J130" i="15"/>
  <c r="K130" i="15"/>
  <c r="G131" i="15"/>
  <c r="H131" i="15"/>
  <c r="I131" i="15"/>
  <c r="J131" i="15"/>
  <c r="K131" i="15"/>
  <c r="F124" i="15"/>
  <c r="G124" i="15"/>
  <c r="H124" i="15"/>
  <c r="I124" i="15"/>
  <c r="J124" i="15"/>
  <c r="K124" i="15"/>
  <c r="E124" i="15"/>
  <c r="H4" i="10"/>
  <c r="G4" i="10"/>
  <c r="F4" i="10"/>
  <c r="E4" i="10"/>
  <c r="D4" i="10"/>
  <c r="C4" i="10"/>
  <c r="B4" i="10"/>
  <c r="A4" i="10"/>
  <c r="A3" i="10"/>
  <c r="A2" i="10"/>
  <c r="G99" i="15"/>
  <c r="H99" i="15"/>
  <c r="I99" i="15"/>
  <c r="J99" i="15"/>
  <c r="K99" i="15"/>
  <c r="H100" i="15"/>
  <c r="I100" i="15"/>
  <c r="J100" i="15"/>
  <c r="K100" i="15"/>
  <c r="G101" i="15"/>
  <c r="H101" i="15"/>
  <c r="I101" i="15"/>
  <c r="J101" i="15"/>
  <c r="K101" i="15"/>
  <c r="G102" i="15"/>
  <c r="H102" i="15"/>
  <c r="I102" i="15"/>
  <c r="J102" i="15"/>
  <c r="K102" i="15"/>
  <c r="G103" i="15"/>
  <c r="H103" i="15"/>
  <c r="I103" i="15"/>
  <c r="J103" i="15"/>
  <c r="K103" i="15"/>
  <c r="G104" i="15"/>
  <c r="H104" i="15"/>
  <c r="I104" i="15"/>
  <c r="J104" i="15"/>
  <c r="K104" i="15"/>
  <c r="E105" i="15"/>
  <c r="F105" i="15"/>
  <c r="G105" i="15"/>
  <c r="H105" i="15"/>
  <c r="I105" i="15"/>
  <c r="J105" i="15"/>
  <c r="K105" i="15"/>
  <c r="G106" i="15"/>
  <c r="H106" i="15"/>
  <c r="I106" i="15"/>
  <c r="J106" i="15"/>
  <c r="K106" i="15"/>
  <c r="G107" i="15"/>
  <c r="H107" i="15"/>
  <c r="I107" i="15"/>
  <c r="J107" i="15"/>
  <c r="K107" i="15"/>
  <c r="G108" i="15"/>
  <c r="H108" i="15"/>
  <c r="I108" i="15"/>
  <c r="J108" i="15"/>
  <c r="K108" i="15"/>
  <c r="G109" i="15"/>
  <c r="H109" i="15"/>
  <c r="I109" i="15"/>
  <c r="J109" i="15"/>
  <c r="K109" i="15"/>
  <c r="G110" i="15"/>
  <c r="H110" i="15"/>
  <c r="I110" i="15"/>
  <c r="J110" i="15"/>
  <c r="K110" i="15"/>
  <c r="G111" i="15"/>
  <c r="H111" i="15"/>
  <c r="I111" i="15"/>
  <c r="J111" i="15"/>
  <c r="K111" i="15"/>
  <c r="G112" i="15"/>
  <c r="H112" i="15"/>
  <c r="I112" i="15"/>
  <c r="J112" i="15"/>
  <c r="K112" i="15"/>
  <c r="G113" i="15"/>
  <c r="H113" i="15"/>
  <c r="I113" i="15"/>
  <c r="J113" i="15"/>
  <c r="K113" i="15"/>
  <c r="G114" i="15"/>
  <c r="H114" i="15"/>
  <c r="I114" i="15"/>
  <c r="J114" i="15"/>
  <c r="K114" i="15"/>
  <c r="G115" i="15"/>
  <c r="H115" i="15"/>
  <c r="I115" i="15"/>
  <c r="J115" i="15"/>
  <c r="K115" i="15"/>
  <c r="G116" i="15"/>
  <c r="H116" i="15"/>
  <c r="I116" i="15"/>
  <c r="J116" i="15"/>
  <c r="K116" i="15"/>
  <c r="G117" i="15"/>
  <c r="H117" i="15"/>
  <c r="I117" i="15"/>
  <c r="J117" i="15"/>
  <c r="K117" i="15"/>
  <c r="G118" i="15"/>
  <c r="H118" i="15"/>
  <c r="I118" i="15"/>
  <c r="J118" i="15"/>
  <c r="K118" i="15"/>
  <c r="G119" i="15"/>
  <c r="H119" i="15"/>
  <c r="I119" i="15"/>
  <c r="J119" i="15"/>
  <c r="K119" i="15"/>
  <c r="G120" i="15"/>
  <c r="H120" i="15"/>
  <c r="I120" i="15"/>
  <c r="J120" i="15"/>
  <c r="K120" i="15"/>
  <c r="G121" i="15"/>
  <c r="H121" i="15"/>
  <c r="I121" i="15"/>
  <c r="J121" i="15"/>
  <c r="K121" i="15"/>
  <c r="F122" i="15"/>
  <c r="G122" i="15"/>
  <c r="H122" i="15"/>
  <c r="I122" i="15"/>
  <c r="J122" i="15"/>
  <c r="K122" i="15"/>
  <c r="G123" i="15"/>
  <c r="H123" i="15"/>
  <c r="I123" i="15"/>
  <c r="J123" i="15"/>
  <c r="K123" i="15"/>
  <c r="G98" i="15"/>
  <c r="H98" i="15"/>
  <c r="I98" i="15"/>
  <c r="J98" i="15"/>
  <c r="K98" i="15"/>
  <c r="H4" i="9"/>
  <c r="G4" i="9"/>
  <c r="F4" i="9"/>
  <c r="E4" i="9"/>
  <c r="D4" i="9"/>
  <c r="C4" i="9"/>
  <c r="B4" i="9"/>
  <c r="A4" i="9"/>
  <c r="A3" i="9"/>
  <c r="A2" i="9"/>
  <c r="G84" i="15"/>
  <c r="H84" i="15"/>
  <c r="I84" i="15"/>
  <c r="J84" i="15"/>
  <c r="K84" i="15"/>
  <c r="E85" i="15"/>
  <c r="F85" i="15"/>
  <c r="G85" i="15"/>
  <c r="H85" i="15"/>
  <c r="I85" i="15"/>
  <c r="J85" i="15"/>
  <c r="K85" i="15"/>
  <c r="G86" i="15"/>
  <c r="H86" i="15"/>
  <c r="I86" i="15"/>
  <c r="J86" i="15"/>
  <c r="K86" i="15"/>
  <c r="G87" i="15"/>
  <c r="H87" i="15"/>
  <c r="I87" i="15"/>
  <c r="J87" i="15"/>
  <c r="K87" i="15"/>
  <c r="G88" i="15"/>
  <c r="H88" i="15"/>
  <c r="I88" i="15"/>
  <c r="J88" i="15"/>
  <c r="K88" i="15"/>
  <c r="G89" i="15"/>
  <c r="H89" i="15"/>
  <c r="I89" i="15"/>
  <c r="J89" i="15"/>
  <c r="K89" i="15"/>
  <c r="G90" i="15"/>
  <c r="H90" i="15"/>
  <c r="I90" i="15"/>
  <c r="J90" i="15"/>
  <c r="K90" i="15"/>
  <c r="G91" i="15"/>
  <c r="H91" i="15"/>
  <c r="I91" i="15"/>
  <c r="J91" i="15"/>
  <c r="K91" i="15"/>
  <c r="G92" i="15"/>
  <c r="H92" i="15"/>
  <c r="I92" i="15"/>
  <c r="J92" i="15"/>
  <c r="K92" i="15"/>
  <c r="G93" i="15"/>
  <c r="H93" i="15"/>
  <c r="I93" i="15"/>
  <c r="J93" i="15"/>
  <c r="K93" i="15"/>
  <c r="E94" i="15"/>
  <c r="F94" i="15"/>
  <c r="G94" i="15"/>
  <c r="H94" i="15"/>
  <c r="I94" i="15"/>
  <c r="J94" i="15"/>
  <c r="K94" i="15"/>
  <c r="G95" i="15"/>
  <c r="H95" i="15"/>
  <c r="I95" i="15"/>
  <c r="J95" i="15"/>
  <c r="K95" i="15"/>
  <c r="G96" i="15"/>
  <c r="H96" i="15"/>
  <c r="I96" i="15"/>
  <c r="J96" i="15"/>
  <c r="K96" i="15"/>
  <c r="G97" i="15"/>
  <c r="H97" i="15"/>
  <c r="I97" i="15"/>
  <c r="J97" i="15"/>
  <c r="K97" i="15"/>
  <c r="F83" i="15"/>
  <c r="G83" i="15"/>
  <c r="H83" i="15"/>
  <c r="I83" i="15"/>
  <c r="J83" i="15"/>
  <c r="K83" i="15"/>
  <c r="E83" i="15"/>
  <c r="E82" i="15"/>
  <c r="H4" i="8"/>
  <c r="G4" i="8"/>
  <c r="F4" i="8"/>
  <c r="E4" i="8"/>
  <c r="D4" i="8"/>
  <c r="C4" i="8"/>
  <c r="B4" i="8"/>
  <c r="A4" i="8"/>
  <c r="A3" i="8"/>
  <c r="A2" i="8"/>
  <c r="E79" i="15"/>
  <c r="F79" i="15"/>
  <c r="G79" i="15"/>
  <c r="H79" i="15"/>
  <c r="I79" i="15"/>
  <c r="J79" i="15"/>
  <c r="K79" i="15"/>
  <c r="E80" i="15"/>
  <c r="F80" i="15"/>
  <c r="G80" i="15"/>
  <c r="H80" i="15"/>
  <c r="I80" i="15"/>
  <c r="J80" i="15"/>
  <c r="K80" i="15"/>
  <c r="E81" i="15"/>
  <c r="F81" i="15"/>
  <c r="G81" i="15"/>
  <c r="H81" i="15"/>
  <c r="I81" i="15"/>
  <c r="J81" i="15"/>
  <c r="K81" i="15"/>
  <c r="F82" i="15"/>
  <c r="G82" i="15"/>
  <c r="H82" i="15"/>
  <c r="I82" i="15"/>
  <c r="J82" i="15"/>
  <c r="K82" i="15"/>
  <c r="F78" i="15"/>
  <c r="G78" i="15"/>
  <c r="H78" i="15"/>
  <c r="I78" i="15"/>
  <c r="J78" i="15"/>
  <c r="K78" i="15"/>
  <c r="E78" i="15"/>
  <c r="E77" i="15"/>
  <c r="H4" i="7"/>
  <c r="G4" i="7"/>
  <c r="F4" i="7"/>
  <c r="E4" i="7"/>
  <c r="D4" i="7"/>
  <c r="C4" i="7"/>
  <c r="B4" i="7"/>
  <c r="A4" i="7"/>
  <c r="A3" i="7"/>
  <c r="A2" i="7"/>
  <c r="G71" i="15"/>
  <c r="H71" i="15"/>
  <c r="I71" i="15"/>
  <c r="J71" i="15"/>
  <c r="K71" i="15"/>
  <c r="G72" i="15"/>
  <c r="H72" i="15"/>
  <c r="I72" i="15"/>
  <c r="J72" i="15"/>
  <c r="K72" i="15"/>
  <c r="G73" i="15"/>
  <c r="H73" i="15"/>
  <c r="I73" i="15"/>
  <c r="J73" i="15"/>
  <c r="K73" i="15"/>
  <c r="E74" i="15"/>
  <c r="F74" i="15"/>
  <c r="G74" i="15"/>
  <c r="H74" i="15"/>
  <c r="I74" i="15"/>
  <c r="J74" i="15"/>
  <c r="K74" i="15"/>
  <c r="G75" i="15"/>
  <c r="H75" i="15"/>
  <c r="I75" i="15"/>
  <c r="J75" i="15"/>
  <c r="K75" i="15"/>
  <c r="E76" i="15"/>
  <c r="F76" i="15"/>
  <c r="G76" i="15"/>
  <c r="H76" i="15"/>
  <c r="I76" i="15"/>
  <c r="J76" i="15"/>
  <c r="K76" i="15"/>
  <c r="F77" i="15"/>
  <c r="G77" i="15"/>
  <c r="H77" i="15"/>
  <c r="I77" i="15"/>
  <c r="J77" i="15"/>
  <c r="K77" i="15"/>
  <c r="F70" i="15"/>
  <c r="G70" i="15"/>
  <c r="H70" i="15"/>
  <c r="I70" i="15"/>
  <c r="J70" i="15"/>
  <c r="K70" i="15"/>
  <c r="E70" i="15"/>
  <c r="H4" i="6"/>
  <c r="G4" i="6"/>
  <c r="F4" i="6"/>
  <c r="E4" i="6"/>
  <c r="D4" i="6"/>
  <c r="C4" i="6"/>
  <c r="B4" i="6"/>
  <c r="A4" i="6"/>
  <c r="A3" i="6"/>
  <c r="A2" i="6"/>
  <c r="G54" i="15"/>
  <c r="H54" i="15"/>
  <c r="I54" i="15"/>
  <c r="J54" i="15"/>
  <c r="K54" i="15"/>
  <c r="G55" i="15"/>
  <c r="H55" i="15"/>
  <c r="I55" i="15"/>
  <c r="J55" i="15"/>
  <c r="K55" i="15"/>
  <c r="G56" i="15"/>
  <c r="H56" i="15"/>
  <c r="I56" i="15"/>
  <c r="J56" i="15"/>
  <c r="K56" i="15"/>
  <c r="G57" i="15"/>
  <c r="H57" i="15"/>
  <c r="I57" i="15"/>
  <c r="J57" i="15"/>
  <c r="K57" i="15"/>
  <c r="G58" i="15"/>
  <c r="H58" i="15"/>
  <c r="I58" i="15"/>
  <c r="J58" i="15"/>
  <c r="K58" i="15"/>
  <c r="G59" i="15"/>
  <c r="H59" i="15"/>
  <c r="I59" i="15"/>
  <c r="J59" i="15"/>
  <c r="K59" i="15"/>
  <c r="G60" i="15"/>
  <c r="H60" i="15"/>
  <c r="I60" i="15"/>
  <c r="J60" i="15"/>
  <c r="K60" i="15"/>
  <c r="E61" i="15"/>
  <c r="F61" i="15"/>
  <c r="G61" i="15"/>
  <c r="H61" i="15"/>
  <c r="I61" i="15"/>
  <c r="J61" i="15"/>
  <c r="K61" i="15"/>
  <c r="G62" i="15"/>
  <c r="H62" i="15"/>
  <c r="I62" i="15"/>
  <c r="J62" i="15"/>
  <c r="K62" i="15"/>
  <c r="G63" i="15"/>
  <c r="H63" i="15"/>
  <c r="I63" i="15"/>
  <c r="J63" i="15"/>
  <c r="K63" i="15"/>
  <c r="G64" i="15"/>
  <c r="H64" i="15"/>
  <c r="I64" i="15"/>
  <c r="J64" i="15"/>
  <c r="K64" i="15"/>
  <c r="G65" i="15"/>
  <c r="H65" i="15"/>
  <c r="I65" i="15"/>
  <c r="J65" i="15"/>
  <c r="K65" i="15"/>
  <c r="G66" i="15"/>
  <c r="H66" i="15"/>
  <c r="I66" i="15"/>
  <c r="J66" i="15"/>
  <c r="K66" i="15"/>
  <c r="G67" i="15"/>
  <c r="H67" i="15"/>
  <c r="I67" i="15"/>
  <c r="J67" i="15"/>
  <c r="K67" i="15"/>
  <c r="G68" i="15"/>
  <c r="H68" i="15"/>
  <c r="I68" i="15"/>
  <c r="J68" i="15"/>
  <c r="K68" i="15"/>
  <c r="G69" i="15"/>
  <c r="H69" i="15"/>
  <c r="I69" i="15"/>
  <c r="J69" i="15"/>
  <c r="K69" i="15"/>
  <c r="G53" i="15"/>
  <c r="H53" i="15"/>
  <c r="I53" i="15"/>
  <c r="J53" i="15"/>
  <c r="K53" i="15"/>
  <c r="E52" i="15"/>
  <c r="G4" i="5"/>
  <c r="F4" i="5"/>
  <c r="E4" i="5"/>
  <c r="D4" i="5"/>
  <c r="C4" i="5"/>
  <c r="B4" i="5"/>
  <c r="A4" i="5"/>
  <c r="A3" i="5"/>
  <c r="A2" i="5"/>
  <c r="E47" i="15"/>
  <c r="F47" i="15"/>
  <c r="G47" i="15"/>
  <c r="H47" i="15"/>
  <c r="I47" i="15"/>
  <c r="J47" i="15"/>
  <c r="K47" i="15"/>
  <c r="G48" i="15"/>
  <c r="H48" i="15"/>
  <c r="I48" i="15"/>
  <c r="J48" i="15"/>
  <c r="K48" i="15"/>
  <c r="G49" i="15"/>
  <c r="H49" i="15"/>
  <c r="I49" i="15"/>
  <c r="J49" i="15"/>
  <c r="K49" i="15"/>
  <c r="G50" i="15"/>
  <c r="H50" i="15"/>
  <c r="I50" i="15"/>
  <c r="J50" i="15"/>
  <c r="K50" i="15"/>
  <c r="G51" i="15"/>
  <c r="H51" i="15"/>
  <c r="I51" i="15"/>
  <c r="J51" i="15"/>
  <c r="K51" i="15"/>
  <c r="F52" i="15"/>
  <c r="G52" i="15"/>
  <c r="H52" i="15"/>
  <c r="I52" i="15"/>
  <c r="J52" i="15"/>
  <c r="K52" i="15"/>
  <c r="F46" i="15"/>
  <c r="G46" i="15"/>
  <c r="H46" i="15"/>
  <c r="I46" i="15"/>
  <c r="J46" i="15"/>
  <c r="K46" i="15"/>
  <c r="E46" i="15"/>
  <c r="E45" i="15"/>
  <c r="G33" i="15"/>
  <c r="H33" i="15"/>
  <c r="I33" i="15"/>
  <c r="J33" i="15"/>
  <c r="K33" i="15"/>
  <c r="G34" i="15"/>
  <c r="H34" i="15"/>
  <c r="I34" i="15"/>
  <c r="J34" i="15"/>
  <c r="K34" i="15"/>
  <c r="G35" i="15"/>
  <c r="H35" i="15"/>
  <c r="I35" i="15"/>
  <c r="J35" i="15"/>
  <c r="K35" i="15"/>
  <c r="G36" i="15"/>
  <c r="H36" i="15"/>
  <c r="I36" i="15"/>
  <c r="J36" i="15"/>
  <c r="K36" i="15"/>
  <c r="E37" i="15"/>
  <c r="F37" i="15"/>
  <c r="G37" i="15"/>
  <c r="H37" i="15"/>
  <c r="I37" i="15"/>
  <c r="J37" i="15"/>
  <c r="K37" i="15"/>
  <c r="G38" i="15"/>
  <c r="H38" i="15"/>
  <c r="I38" i="15"/>
  <c r="J38" i="15"/>
  <c r="K38" i="15"/>
  <c r="F39" i="15"/>
  <c r="G39" i="15"/>
  <c r="H39" i="15"/>
  <c r="I39" i="15"/>
  <c r="J39" i="15"/>
  <c r="K39" i="15"/>
  <c r="G40" i="15"/>
  <c r="H40" i="15"/>
  <c r="I40" i="15"/>
  <c r="J40" i="15"/>
  <c r="K40" i="15"/>
  <c r="G41" i="15"/>
  <c r="H41" i="15"/>
  <c r="I41" i="15"/>
  <c r="J41" i="15"/>
  <c r="K41" i="15"/>
  <c r="E42" i="15"/>
  <c r="F42" i="15"/>
  <c r="G42" i="15"/>
  <c r="H42" i="15"/>
  <c r="I42" i="15"/>
  <c r="J42" i="15"/>
  <c r="K42" i="15"/>
  <c r="G43" i="15"/>
  <c r="H43" i="15"/>
  <c r="I43" i="15"/>
  <c r="J43" i="15"/>
  <c r="K43" i="15"/>
  <c r="G44" i="15"/>
  <c r="H44" i="15"/>
  <c r="I44" i="15"/>
  <c r="J44" i="15"/>
  <c r="K44" i="15"/>
  <c r="F45" i="15"/>
  <c r="G45" i="15"/>
  <c r="H45" i="15"/>
  <c r="I45" i="15"/>
  <c r="J45" i="15"/>
  <c r="K45" i="15"/>
  <c r="F32" i="15"/>
  <c r="G32" i="15"/>
  <c r="H32" i="15"/>
  <c r="I32" i="15"/>
  <c r="J32" i="15"/>
  <c r="K32" i="15"/>
  <c r="E32" i="15"/>
  <c r="E31" i="15"/>
  <c r="H4" i="4"/>
  <c r="G4" i="4"/>
  <c r="F4" i="4"/>
  <c r="E4" i="4"/>
  <c r="D4" i="4"/>
  <c r="C4" i="4"/>
  <c r="B4" i="4"/>
  <c r="A4" i="4"/>
  <c r="A3" i="4"/>
  <c r="A2" i="4"/>
  <c r="H4" i="3"/>
  <c r="G4" i="3"/>
  <c r="F4" i="3"/>
  <c r="E4" i="3"/>
  <c r="D4" i="3"/>
  <c r="C4" i="3"/>
  <c r="B4" i="3"/>
  <c r="A4" i="3"/>
  <c r="A3" i="3"/>
  <c r="A2" i="3"/>
  <c r="H4" i="2"/>
  <c r="G4" i="2"/>
  <c r="F4" i="2"/>
  <c r="E4" i="2"/>
  <c r="D4" i="2"/>
  <c r="C4" i="2"/>
  <c r="B4" i="2"/>
  <c r="A4" i="2"/>
  <c r="A3" i="2"/>
  <c r="A2" i="2"/>
  <c r="G27" i="15"/>
  <c r="H27" i="15"/>
  <c r="I27" i="15"/>
  <c r="J27" i="15"/>
  <c r="K27" i="15"/>
  <c r="E28" i="15"/>
  <c r="G28" i="15"/>
  <c r="H28" i="15"/>
  <c r="I28" i="15"/>
  <c r="J28" i="15"/>
  <c r="K28" i="15"/>
  <c r="E29" i="15"/>
  <c r="G29" i="15"/>
  <c r="H29" i="15"/>
  <c r="I29" i="15"/>
  <c r="J29" i="15"/>
  <c r="K29" i="15"/>
  <c r="E30" i="15"/>
  <c r="G30" i="15"/>
  <c r="H30" i="15"/>
  <c r="I30" i="15"/>
  <c r="J30" i="15"/>
  <c r="K30" i="15"/>
  <c r="G31" i="15"/>
  <c r="H31" i="15"/>
  <c r="I31" i="15"/>
  <c r="J31" i="15"/>
  <c r="K31" i="15"/>
  <c r="G26" i="15"/>
  <c r="H26" i="15"/>
  <c r="I26" i="15"/>
  <c r="J26" i="15"/>
  <c r="K26" i="15"/>
  <c r="G18" i="15"/>
  <c r="H18" i="15"/>
  <c r="I18" i="15"/>
  <c r="J18" i="15"/>
  <c r="K18" i="15"/>
  <c r="G19" i="15"/>
  <c r="H19" i="15"/>
  <c r="I19" i="15"/>
  <c r="J19" i="15"/>
  <c r="K19" i="15"/>
  <c r="G20" i="15"/>
  <c r="H20" i="15"/>
  <c r="I20" i="15"/>
  <c r="J20" i="15"/>
  <c r="K20" i="15"/>
  <c r="G21" i="15"/>
  <c r="H21" i="15"/>
  <c r="I21" i="15"/>
  <c r="J21" i="15"/>
  <c r="K21" i="15"/>
  <c r="G22" i="15"/>
  <c r="H22" i="15"/>
  <c r="I22" i="15"/>
  <c r="J22" i="15"/>
  <c r="K22" i="15"/>
  <c r="G23" i="15"/>
  <c r="H23" i="15"/>
  <c r="I23" i="15"/>
  <c r="J23" i="15"/>
  <c r="K23" i="15"/>
  <c r="G24" i="15"/>
  <c r="H24" i="15"/>
  <c r="I24" i="15"/>
  <c r="J24" i="15"/>
  <c r="K24" i="15"/>
  <c r="G25" i="15"/>
  <c r="H25" i="15"/>
  <c r="I25" i="15"/>
  <c r="J25" i="15"/>
  <c r="K25" i="15"/>
  <c r="G17" i="15"/>
  <c r="H17" i="15"/>
  <c r="I17" i="15"/>
  <c r="J17" i="15"/>
  <c r="K17" i="15"/>
  <c r="E5" i="15"/>
  <c r="G5" i="15"/>
  <c r="H5" i="15"/>
  <c r="I5" i="15"/>
  <c r="J5" i="15"/>
  <c r="K5" i="15"/>
  <c r="G6" i="15"/>
  <c r="H6" i="15"/>
  <c r="I6" i="15"/>
  <c r="J6" i="15"/>
  <c r="K6" i="15"/>
  <c r="G7" i="15"/>
  <c r="H7" i="15"/>
  <c r="I7" i="15"/>
  <c r="J7" i="15"/>
  <c r="K7" i="15"/>
  <c r="G8" i="15"/>
  <c r="H8" i="15"/>
  <c r="I8" i="15"/>
  <c r="J8" i="15"/>
  <c r="K8" i="15"/>
  <c r="G9" i="15"/>
  <c r="H9" i="15"/>
  <c r="I9" i="15"/>
  <c r="J9" i="15"/>
  <c r="K9" i="15"/>
  <c r="G10" i="15"/>
  <c r="H10" i="15"/>
  <c r="I10" i="15"/>
  <c r="J10" i="15"/>
  <c r="K10" i="15"/>
  <c r="G11" i="15"/>
  <c r="H11" i="15"/>
  <c r="I11" i="15"/>
  <c r="J11" i="15"/>
  <c r="K11" i="15"/>
  <c r="G12" i="15"/>
  <c r="H12" i="15"/>
  <c r="I12" i="15"/>
  <c r="J12" i="15"/>
  <c r="K12" i="15"/>
  <c r="G13" i="15"/>
  <c r="H13" i="15"/>
  <c r="I13" i="15"/>
  <c r="J13" i="15"/>
  <c r="K13" i="15"/>
  <c r="G14" i="15"/>
  <c r="H14" i="15"/>
  <c r="I14" i="15"/>
  <c r="J14" i="15"/>
  <c r="K14" i="15"/>
  <c r="G15" i="15"/>
  <c r="H15" i="15"/>
  <c r="I15" i="15"/>
  <c r="J15" i="15"/>
  <c r="K15" i="15"/>
  <c r="G16" i="15"/>
  <c r="H16" i="15"/>
  <c r="I16" i="15"/>
  <c r="J16" i="15"/>
  <c r="K16" i="15"/>
  <c r="G4" i="15"/>
  <c r="H4" i="15"/>
  <c r="I4" i="15"/>
  <c r="J4" i="15"/>
  <c r="K4" i="15"/>
  <c r="G3" i="15"/>
  <c r="H3" i="15"/>
  <c r="I3" i="15"/>
  <c r="J3" i="15"/>
  <c r="K3" i="15"/>
  <c r="N24" i="15" l="1"/>
  <c r="N48" i="15"/>
  <c r="N106" i="15"/>
  <c r="N130" i="15"/>
  <c r="N145" i="15"/>
  <c r="N137" i="15"/>
  <c r="N4" i="15"/>
  <c r="N31" i="15"/>
  <c r="N80" i="15"/>
  <c r="N90" i="15"/>
  <c r="N43" i="15"/>
  <c r="N35" i="15"/>
  <c r="N69" i="15"/>
  <c r="N62" i="15"/>
  <c r="N54" i="15"/>
  <c r="N97" i="15"/>
  <c r="N114" i="15"/>
  <c r="N10" i="15"/>
  <c r="N21" i="15"/>
  <c r="N28" i="15"/>
  <c r="N44" i="15"/>
  <c r="N36" i="15"/>
  <c r="N49" i="15"/>
  <c r="N63" i="15"/>
  <c r="N55" i="15"/>
  <c r="N77" i="15"/>
  <c r="N81" i="15"/>
  <c r="N91" i="15"/>
  <c r="N122" i="15"/>
  <c r="N115" i="15"/>
  <c r="N107" i="15"/>
  <c r="N99" i="15"/>
  <c r="N146" i="15"/>
  <c r="N138" i="15"/>
  <c r="N37" i="15"/>
  <c r="N50" i="15"/>
  <c r="N53" i="15"/>
  <c r="N64" i="15"/>
  <c r="N56" i="15"/>
  <c r="N71" i="15"/>
  <c r="N83" i="15"/>
  <c r="N92" i="15"/>
  <c r="N84" i="15"/>
  <c r="N116" i="15"/>
  <c r="N108" i="15"/>
  <c r="N100" i="15"/>
  <c r="N131" i="15"/>
  <c r="N147" i="15"/>
  <c r="N139" i="15"/>
  <c r="N6" i="15"/>
  <c r="N15" i="15"/>
  <c r="N25" i="15"/>
  <c r="N26" i="15"/>
  <c r="N45" i="15"/>
  <c r="N38" i="15"/>
  <c r="N72" i="15"/>
  <c r="N82" i="15"/>
  <c r="N85" i="15"/>
  <c r="N101" i="15"/>
  <c r="N125" i="15"/>
  <c r="N148" i="15"/>
  <c r="N39" i="15"/>
  <c r="N66" i="15"/>
  <c r="N86" i="15"/>
  <c r="N149" i="15"/>
  <c r="N141" i="15"/>
  <c r="N12" i="15"/>
  <c r="N8" i="15"/>
  <c r="N19" i="15"/>
  <c r="N30" i="15"/>
  <c r="N32" i="15"/>
  <c r="N40" i="15"/>
  <c r="N52" i="15"/>
  <c r="N67" i="15"/>
  <c r="N59" i="15"/>
  <c r="N74" i="15"/>
  <c r="N78" i="15"/>
  <c r="N95" i="15"/>
  <c r="N87" i="15"/>
  <c r="N98" i="15"/>
  <c r="N119" i="15"/>
  <c r="N111" i="15"/>
  <c r="N103" i="15"/>
  <c r="N127" i="15"/>
  <c r="N142" i="15"/>
  <c r="N134" i="15"/>
  <c r="N14" i="15"/>
  <c r="N3" i="15"/>
  <c r="N11" i="15"/>
  <c r="N7" i="15"/>
  <c r="N18" i="15"/>
  <c r="N57" i="15"/>
  <c r="N93" i="15"/>
  <c r="N123" i="15"/>
  <c r="N140" i="15"/>
  <c r="N58" i="15"/>
  <c r="N73" i="15"/>
  <c r="N94" i="15"/>
  <c r="N126" i="15"/>
  <c r="N16" i="15"/>
  <c r="N17" i="15"/>
  <c r="N23" i="15"/>
  <c r="N41" i="15"/>
  <c r="N33" i="15"/>
  <c r="N68" i="15"/>
  <c r="N60" i="15"/>
  <c r="N75" i="15"/>
  <c r="N96" i="15"/>
  <c r="N88" i="15"/>
  <c r="N120" i="15"/>
  <c r="N112" i="15"/>
  <c r="N104" i="15"/>
  <c r="N128" i="15"/>
  <c r="N132" i="15"/>
  <c r="N143" i="15"/>
  <c r="N135" i="15"/>
  <c r="N22" i="15"/>
  <c r="N29" i="15"/>
  <c r="N51" i="15"/>
  <c r="N65" i="15"/>
  <c r="N70" i="15"/>
  <c r="N117" i="15"/>
  <c r="N109" i="15"/>
  <c r="N118" i="15"/>
  <c r="N110" i="15"/>
  <c r="N102" i="15"/>
  <c r="N124" i="15"/>
  <c r="N133" i="15"/>
  <c r="N13" i="15"/>
  <c r="N9" i="15"/>
  <c r="N5" i="15"/>
  <c r="N20" i="15"/>
  <c r="N27" i="15"/>
  <c r="N42" i="15"/>
  <c r="N34" i="15"/>
  <c r="N46" i="15"/>
  <c r="N47" i="15"/>
  <c r="N61" i="15"/>
  <c r="N76" i="15"/>
  <c r="N79" i="15"/>
  <c r="N89" i="15"/>
  <c r="N121" i="15"/>
  <c r="N113" i="15"/>
  <c r="N105" i="15"/>
  <c r="N129" i="15"/>
  <c r="N144" i="15"/>
  <c r="N136" i="15"/>
  <c r="N2" i="15"/>
</calcChain>
</file>

<file path=xl/comments1.xml><?xml version="1.0" encoding="utf-8"?>
<comments xmlns="http://schemas.openxmlformats.org/spreadsheetml/2006/main">
  <authors>
    <author>Taylor AsKew</author>
  </authors>
  <commentList>
    <comment ref="B30" authorId="0">
      <text>
        <r>
          <rPr>
            <b/>
            <sz val="9"/>
            <color indexed="81"/>
            <rFont val="Tahoma"/>
            <family val="2"/>
          </rPr>
          <t xml:space="preserve">APQC:
</t>
        </r>
        <r>
          <rPr>
            <sz val="9"/>
            <color indexed="81"/>
            <rFont val="Tahoma"/>
            <family val="2"/>
          </rPr>
          <t>Total annual revenue is net proceeds generated from the sale of products or services. This should reflect the selling price less any allowances such as quantity, discounts, rebates and returns. 
For government/non-profit organizations, please use your non-pass-through budget. If your business entity is a support unit and therefore does not directly generate revenue, then provide the revenue amount for the units you support.
For insurance companies the total annual revenue is the total amount of direct written premiums, excluding net investment income.
Note: Business entity revenue needs to only include inter-company business segment revenue when the transactions between those business segments are intended to reflect an arm's length transfer price and would therefore meet the regulatory requirements for external revenue reporting.</t>
        </r>
        <r>
          <rPr>
            <sz val="9"/>
            <color indexed="81"/>
            <rFont val="Tahoma"/>
            <family val="2"/>
          </rPr>
          <t xml:space="preserve">
</t>
        </r>
      </text>
    </comment>
  </commentList>
</comments>
</file>

<file path=xl/comments2.xml><?xml version="1.0" encoding="utf-8"?>
<comments xmlns="http://schemas.openxmlformats.org/spreadsheetml/2006/main">
  <authors>
    <author>John G Tesmer</author>
  </authors>
  <commentList>
    <comment ref="F85" authorId="0">
      <text>
        <r>
          <rPr>
            <b/>
            <sz val="9"/>
            <color indexed="81"/>
            <rFont val="Tahoma"/>
            <family val="2"/>
          </rPr>
          <t>John G Tesmer:</t>
        </r>
        <r>
          <rPr>
            <sz val="9"/>
            <color indexed="81"/>
            <rFont val="Tahoma"/>
            <family val="2"/>
          </rPr>
          <t xml:space="preserve">
this can be removed</t>
        </r>
      </text>
    </comment>
  </commentList>
</comments>
</file>

<file path=xl/sharedStrings.xml><?xml version="1.0" encoding="utf-8"?>
<sst xmlns="http://schemas.openxmlformats.org/spreadsheetml/2006/main" count="979" uniqueCount="828">
  <si>
    <t>Level</t>
  </si>
  <si>
    <t>Capability</t>
  </si>
  <si>
    <t>Example</t>
  </si>
  <si>
    <t>KM is part of the enterprise excellence framework.</t>
  </si>
  <si>
    <t>KM is aligned with enterprise innovation efforts.</t>
  </si>
  <si>
    <t>KM infrastructure is enhanced to meet increased demand.</t>
  </si>
  <si>
    <t>KM competencies are enhanced to meet increased demand.</t>
  </si>
  <si>
    <t>Knowledge assets are leveraged for competitive advantage.</t>
  </si>
  <si>
    <t>Vision/mission for KM is linked to value creation in the business or domain.</t>
  </si>
  <si>
    <t>Knowledge is reused within a domain or business unit.</t>
  </si>
  <si>
    <t>Valuable discipline or business unit knowledge is identified, captured, and standardized into common knowledge assets for reuse in other areas of the enterprise.</t>
  </si>
  <si>
    <t>Value creation is acknowledged as a major objective of KM.</t>
  </si>
  <si>
    <t>Projects are underway to pilot or test KM approaches that enable knowledge flow.</t>
  </si>
  <si>
    <t>Valuable domain knowledge is identified and documented.</t>
  </si>
  <si>
    <t>KM resource requirements are determined collaboratively between KM staff and operating units.</t>
  </si>
  <si>
    <t>Change agents and knowledge experts are embedded in processes and business units to support knowledge flow.</t>
  </si>
  <si>
    <t>There is a group and process to coordinate and facilitate KM approaches.</t>
  </si>
  <si>
    <t>KM capabilities are enhanced across business units or disciplines.</t>
  </si>
  <si>
    <t>There are active champions and sponsors of KM from business units or disciplines.</t>
  </si>
  <si>
    <t>A KM group is appointed to design and implement initial KM strategies and approaches.</t>
  </si>
  <si>
    <t xml:space="preserve">Representatives from business units or disciplines support initial design efforts for KM approaches to enable knowledge flow. </t>
  </si>
  <si>
    <t>KM is used for collaborative value creation with suppliers and customers.</t>
  </si>
  <si>
    <t>A formal business case includes expected benefits and impact of applying KM to business opportunities.</t>
  </si>
  <si>
    <t>Business needs are captured and used as an input to the KM strategy.</t>
  </si>
  <si>
    <t>KM focus areas are aligned with business strategies and critical success factors.</t>
  </si>
  <si>
    <t>Focus areas for KM are identified.</t>
  </si>
  <si>
    <t>A rationale for action is established based on the value of knowledge.</t>
  </si>
  <si>
    <t>Budgets are expanded to respond to demand for increase in knowledge assets and competencies.</t>
  </si>
  <si>
    <t>KM is integrated into annual business budgeting cycles and processes.</t>
  </si>
  <si>
    <t>Budgets are established for supporting and expanding KM efforts.</t>
  </si>
  <si>
    <t>Budgets for KM approaches and tools are project based.</t>
  </si>
  <si>
    <t xml:space="preserve">Funding for KM approaches is local and specific to a situation. </t>
  </si>
  <si>
    <t>Senior sponsorship sets priorities for KM with input from business units and domains.</t>
  </si>
  <si>
    <t>Resource and accountability models are in place for KM.</t>
  </si>
  <si>
    <t>Leadership includes KM initiatives in the organizational strategy.</t>
  </si>
  <si>
    <t>Senior leadership supports the testing of a KM "proof of concept."</t>
  </si>
  <si>
    <t>KM is aligned with talent management and leadership development.</t>
  </si>
  <si>
    <t>KM is aligned with formal process improvement and organizational learning.</t>
  </si>
  <si>
    <t>Training and e-learning opportunities are provided in conjunction with KM expansion efforts.</t>
  </si>
  <si>
    <t>Formal recognition is given for KM efforts, success, and lessons learned.</t>
  </si>
  <si>
    <t>KM training is provided to new-hires to help make KM a part of the culture.</t>
  </si>
  <si>
    <t>KM advocates have accountability for KM results.</t>
  </si>
  <si>
    <t>Barriers to sharing and using knowledge are identified and addressed.</t>
  </si>
  <si>
    <t>Accountability is expanded for knowledge flow processes and approaches.</t>
  </si>
  <si>
    <t xml:space="preserve">Training on KM approaches and methods is available at all employee levels. </t>
  </si>
  <si>
    <t>KM advocates are in place across the enterprise.</t>
  </si>
  <si>
    <t>KM efforts and trends are assessed, benchmarked, and analyzed regularly.</t>
  </si>
  <si>
    <t>Education and training plans are in place to support initial KM projects.</t>
  </si>
  <si>
    <t>A plan to recognize success is in place to support initial KM projects.</t>
  </si>
  <si>
    <t xml:space="preserve">A formal KM communication plan is in place and executed to raise awareness of KM as a method to improve business results. </t>
  </si>
  <si>
    <t>Success stories from initial KM projects are broadly communicated.</t>
  </si>
  <si>
    <t>Knowledge flow processes expand across boundaries of the enterprise.</t>
  </si>
  <si>
    <t xml:space="preserve">Knowledge flow processes are embedded in core business processes and domains. </t>
  </si>
  <si>
    <t>Standardized knowledge flow processes are used across multiple instances or situations.</t>
  </si>
  <si>
    <t>Knowledge flow is through interpersonal communication.</t>
  </si>
  <si>
    <t>Enhanced and new KM methodologies and approaches support the knowledge flow process.</t>
  </si>
  <si>
    <t>KM competency maps exist for individual roles and/or jobs.</t>
  </si>
  <si>
    <t>Enablers and infrastructure support knowledge flow process.</t>
  </si>
  <si>
    <t>KM methods and tools are available to knowledge workers on demand.</t>
  </si>
  <si>
    <t>KM maturity and capabilities are assessed.</t>
  </si>
  <si>
    <t>KM goals and measures are integrated into the enterprise performance management system.</t>
  </si>
  <si>
    <t>Business metrics reflect strong knowledge sharing, KM process improvement, and organizational learning.</t>
  </si>
  <si>
    <t>KM efforts are correlated with business and human performance outcomes.</t>
  </si>
  <si>
    <t>There is evidence of enhanced KM competencies and improvement cycles.</t>
  </si>
  <si>
    <t>Standard measures of KM impact are monitored to ensure on-going performance.</t>
  </si>
  <si>
    <t>Evidence of cycle time and cost reduction due to reuse through KM efforts is identified and tracked.</t>
  </si>
  <si>
    <t>Key performance indicators are defined for initial KM efforts and projects.</t>
  </si>
  <si>
    <t>Local KM activity measures are in place and used.</t>
  </si>
  <si>
    <t xml:space="preserve">For each initial KM effort/project, measurement tracking and monitoring systems are designed and used. </t>
  </si>
  <si>
    <t>Business performance baselines have been conducted.</t>
  </si>
  <si>
    <t>Content management lifecycle enables the knowledge flow process.</t>
  </si>
  <si>
    <t>Standardized taxonomies for classifying core knowledge assets exist.</t>
  </si>
  <si>
    <t>Content management workflows are standardized.</t>
  </si>
  <si>
    <t>General document management processes are in place.</t>
  </si>
  <si>
    <t>IT provides access for knowledge sharing to external partners, as appropriate.</t>
  </si>
  <si>
    <t>IT capabilities provide analytics for KM efforts.</t>
  </si>
  <si>
    <t>Learning and process tools are leveraged to support KM efforts.</t>
  </si>
  <si>
    <t>Standard tools supporting knowledge flow are built into core business processes and work flows.</t>
  </si>
  <si>
    <t>IT infrastructure for KM expansion to the enterprise is assessed.</t>
  </si>
  <si>
    <t>Compliance and security policies are managed.</t>
  </si>
  <si>
    <t>Existing applications to support initial KM efforts are evaluated for scalability and functionality.</t>
  </si>
  <si>
    <t>Reporting requirements and capabilities are incorporated into all potential KM tools.</t>
  </si>
  <si>
    <t>Required security tools and processes are in place.</t>
  </si>
  <si>
    <t xml:space="preserve">Initial KM efforts are supported by IT through design, development, and deployment. </t>
  </si>
  <si>
    <t>IT needs assessment for KM is conducted with relevant employee groups.</t>
  </si>
  <si>
    <t xml:space="preserve">Begin at the bottom (Level 1) and work up to Level 5.  </t>
  </si>
  <si>
    <t>KM advocates discuss the value of KM to the business with senior leaders and key stakeholders.</t>
  </si>
  <si>
    <t>Employee satisfaction with KM approaches, knowledge flow processes, and KM tools has been assessed locally.</t>
  </si>
  <si>
    <t>II PEOPLE: (PP1) RESOURCES</t>
  </si>
  <si>
    <t>I STRATEGY: (S3) BUDGET</t>
  </si>
  <si>
    <t>I STRATEGY: (S2) BUSINESS CASE</t>
  </si>
  <si>
    <t>I STRATEGY: (S1) OBJECTIVES</t>
  </si>
  <si>
    <t>II PEOPLE: (PP2) GOVERNANCE AND LEADERSHIP</t>
  </si>
  <si>
    <t>II PEOPLE: (PP3) CHANGE MANAGEMENT</t>
  </si>
  <si>
    <t>II PEOPLE: (PP4) COMMUNICATION</t>
  </si>
  <si>
    <t>III  PROCESS: (PR1) KNOWLEDGE FLOW PROCESS</t>
  </si>
  <si>
    <t>III  PROCESS: (PR2) KM APPROACHES</t>
  </si>
  <si>
    <t>III  PROCESS: (PR3) MEASUREMENT</t>
  </si>
  <si>
    <t>Existing KM capabilities are leveraged for reuse.</t>
  </si>
  <si>
    <t>Achieved</t>
  </si>
  <si>
    <t>S</t>
  </si>
  <si>
    <t>Example1</t>
  </si>
  <si>
    <t>Example2</t>
  </si>
  <si>
    <t>Example3</t>
  </si>
  <si>
    <t>Example4</t>
  </si>
  <si>
    <t>Example5</t>
  </si>
  <si>
    <t>Index</t>
  </si>
  <si>
    <t>Category</t>
  </si>
  <si>
    <t>Sub-Category</t>
  </si>
  <si>
    <t>PP</t>
  </si>
  <si>
    <t>PR</t>
  </si>
  <si>
    <t>IT</t>
  </si>
  <si>
    <t>Cap_Text</t>
  </si>
  <si>
    <t>UniqueID</t>
  </si>
  <si>
    <t>A business need for KM has been identified.</t>
  </si>
  <si>
    <t xml:space="preserve">Awareness and interest in KM is visible in parts of the organization. </t>
  </si>
  <si>
    <t>KM is aligned with the enterprise business framework, such as vision, mission, and strategies.</t>
  </si>
  <si>
    <t xml:space="preserve">Select 'X' to the left of a statement to indicate your organization HAS ACHIEVED that capability.  </t>
  </si>
  <si>
    <t>Financial analysis and documentation of benefits is conducted to show the value of KM investments.</t>
  </si>
  <si>
    <t>A formal business case for expanding KM to new domains is based on predicted gains and the impact to the organization.</t>
  </si>
  <si>
    <t>KM efforts are jointly funded by headquarters or a centralized group, as well as business units or functions.</t>
  </si>
  <si>
    <t>KM group’s focus expands from initial areas, such as lines of business, functions, business units, and disciplines in other areas in the organization.</t>
  </si>
  <si>
    <t>The KM group provides direction and resources to promote the development of knowledge assets that support organizational core competencies.</t>
  </si>
  <si>
    <t>KM skills and capabilities are aligned with employee development.</t>
  </si>
  <si>
    <t>Business units allocate resources for KM capability and knowledge asset development in business areas and domains.</t>
  </si>
  <si>
    <t>KM competencies are expanded and embedded across the enterprise.</t>
  </si>
  <si>
    <t>A cross-functional group sets the initial direction for KM.</t>
  </si>
  <si>
    <t>A formal, cross-functional steering or advisory committee for KM is chartered and operational.</t>
  </si>
  <si>
    <t>KM is owned and guided by executive leadership across the enterprise.</t>
  </si>
  <si>
    <t>A current state assessment of successes and problems in knowledge sharing include the identification of potential barriers and competing issues affecting knowledge flow required for business results.</t>
  </si>
  <si>
    <t>Industry KM initiatives and best practices are investigated for possible adoption by the organization.</t>
  </si>
  <si>
    <t>A change management strategy is in place to support the KM strategy and knowledge flow approaches.</t>
  </si>
  <si>
    <t>Senior management approves the KM measures used to measure the impact of KM activity on critical business processes.</t>
  </si>
  <si>
    <t xml:space="preserve">Basic concepts and benefits of KM are communicated by early adopters and advocates of KM. </t>
  </si>
  <si>
    <t>KM communication plans are developed for initial KM approaches to manage KM messaging to sponsors and participants of those initiatives.</t>
  </si>
  <si>
    <t>Information on KM approaches and methods is available to all employees.</t>
  </si>
  <si>
    <t xml:space="preserve">Internal KM communication vehicles have a brand to raise awareness of the value of KM approaches to positively affect business results. </t>
  </si>
  <si>
    <t>The organization uses the KM strategy, practices, and accomplishments as a brand differentiator when recruiting prospective employees or customers.</t>
  </si>
  <si>
    <t xml:space="preserve">Core business processes that require enhanced knowledge flow are identified.  </t>
  </si>
  <si>
    <t>Some KM approaches to support knowledge flow (e.g., communities of practice, knowledge capture, lessons learned, and expertise location) are implemented in parts of the organization.</t>
  </si>
  <si>
    <t>Knowledge maps for each initial KM focus area identify content and knowledge needs/gaps.</t>
  </si>
  <si>
    <t>The organization uses replicable knowledge flow processes and KM approaches.</t>
  </si>
  <si>
    <t>Standard methods are used to capture and retain valuable knowledge.</t>
  </si>
  <si>
    <t>The KM group provides a portfolio of standard KM approaches, products, and services.</t>
  </si>
  <si>
    <t>KM becomes a core competency of the organization.</t>
  </si>
  <si>
    <t>KM approaches, methodologies, and tools are integrated with process improvement, organizational development, and learning approaches.</t>
  </si>
  <si>
    <t xml:space="preserve">Story telling and one-to-one exchange are the primary approaches used for knowledge transfer. </t>
  </si>
  <si>
    <t>Stabilized knowledge flow processes are embedded in KM approaches (e.g., communities of practice, lessons learned, and After-Action Reviews)</t>
  </si>
  <si>
    <t>A conceptual value proposition for KM is developed.</t>
  </si>
  <si>
    <t>Business critical success factors and key performance indicators are identified.</t>
  </si>
  <si>
    <t>An assessment of critical knowledge in current business processes/domains is conducted.</t>
  </si>
  <si>
    <t xml:space="preserve">A costs and benefits analysis is calculated for initial KM projects. </t>
  </si>
  <si>
    <t>A tangible impact on business opportunities through application of KM approaches is recognized.</t>
  </si>
  <si>
    <t>Employee/Member satisfaction with KM is assessed.</t>
  </si>
  <si>
    <t>A costs and benefits analysis is developed for ongoing KM efforts.</t>
  </si>
  <si>
    <t>The return on investment or value of investment for KM is formally calculated.</t>
  </si>
  <si>
    <t xml:space="preserve">A scorecard tracking the health and effectiveness of KM efforts is used. </t>
  </si>
  <si>
    <t>There is ongoing evidence of business impact from KM efforts.</t>
  </si>
  <si>
    <t>KM measurement reporting processes are aligned with enterprise reporting processes.</t>
  </si>
  <si>
    <t>A quantitative analysis of knowledge flow processes, KM approaches, and impact from KM is conducted consistently.</t>
  </si>
  <si>
    <t>IV CONTENT MANAGEMENT AND IT: (IT1) CONTENT MANAGEMENT PROCESS</t>
  </si>
  <si>
    <t>Content management capabilities are continually enhanced and evaluated based on emerging user-driven approaches (e.g., Web 2.0).</t>
  </si>
  <si>
    <t>Knowledge and information systems operate in real-time and are integrated to promote collaborative decision making.</t>
  </si>
  <si>
    <t>Content management processes are used to spot and flag unusual and innovative developments in the knowledge discipline.</t>
  </si>
  <si>
    <t>IV CONTENT MANGEMENT AND IT: (IT2) IT</t>
  </si>
  <si>
    <t>Existing information technologies and tools are leveraged and used where possible.</t>
  </si>
  <si>
    <t>People and business units experiment with low-cost, user-driven IT tools.</t>
  </si>
  <si>
    <t>Compliance and security policies are expanded to support additional infrastructure and user communities.</t>
  </si>
  <si>
    <t>Search capabilities enable the discovery of many different types of content and connections and from many locations.</t>
  </si>
  <si>
    <t>System architecture links unrelated knowledge capture systems (e.g., competitive intelligence, market research, and benchmarking and financial systems).</t>
  </si>
  <si>
    <t xml:space="preserve">KM advocates promote the value of KM to business leaders and functional and process stakeholders. </t>
  </si>
  <si>
    <t>Standard KM activity measures are in place and aligned to business measures of process and output.</t>
  </si>
  <si>
    <t>New knowledge-sharing tools and approaches are evaluated to enable expansion of KM program and activities.</t>
  </si>
  <si>
    <t>questionnumber</t>
  </si>
  <si>
    <t>qlibid</t>
  </si>
  <si>
    <t>For what entity in your organization is this assessment being conducted? (Check one. Unless otherwise noted, please respond to all assessment statements with respect to the scope of the organization selected in this question)</t>
  </si>
  <si>
    <t>If answering as a business unit or a core discipline or knowledge domain, please explain.</t>
  </si>
  <si>
    <t>If you selected other, please explain.</t>
  </si>
  <si>
    <t>The organization’s knowledge is a marketable asset or major attribute.</t>
  </si>
  <si>
    <t>Business unit facilitators, moderators, and content managers coordinate and manage knowledge flow process and approaches.</t>
  </si>
  <si>
    <t>Content is identified and organized at business unit or domain.</t>
  </si>
  <si>
    <t>CLICK HERE TO READ DETAILED INSTRUCTIONS AND TERMS AND CONDITIONS</t>
  </si>
  <si>
    <t>Question</t>
  </si>
  <si>
    <t>Answer</t>
  </si>
  <si>
    <r>
      <rPr>
        <sz val="11"/>
        <rFont val="Gill Sans MT"/>
        <family val="2"/>
      </rPr>
      <t xml:space="preserve">Type the words "I AGREE" in the field to the right of this text if you agree with the </t>
    </r>
    <r>
      <rPr>
        <u/>
        <sz val="11"/>
        <color indexed="12"/>
        <rFont val="Gill Sans MT"/>
        <family val="2"/>
      </rPr>
      <t>terms and conditions</t>
    </r>
  </si>
  <si>
    <t>First Name</t>
  </si>
  <si>
    <t>Last Name</t>
  </si>
  <si>
    <t>Title</t>
  </si>
  <si>
    <t>Company</t>
  </si>
  <si>
    <t>Address Line 1</t>
  </si>
  <si>
    <t>Address Line 2</t>
  </si>
  <si>
    <t>City</t>
  </si>
  <si>
    <t>State</t>
  </si>
  <si>
    <t>Zip/Postal Code</t>
  </si>
  <si>
    <t>Country</t>
  </si>
  <si>
    <t>Phone Number</t>
  </si>
  <si>
    <t>Corporate email address</t>
  </si>
  <si>
    <t>4 digit NAICS code</t>
  </si>
  <si>
    <t>How did you hear about this survey?</t>
  </si>
  <si>
    <t>Knowledge Management</t>
  </si>
  <si>
    <t>1-January</t>
  </si>
  <si>
    <t>2-February</t>
  </si>
  <si>
    <t>3-March</t>
  </si>
  <si>
    <t>4-April</t>
  </si>
  <si>
    <t>5-May</t>
  </si>
  <si>
    <t>6-June</t>
  </si>
  <si>
    <t>7-July</t>
  </si>
  <si>
    <t>8-August</t>
  </si>
  <si>
    <t>9-September</t>
  </si>
  <si>
    <t>10-October</t>
  </si>
  <si>
    <t>11-November</t>
  </si>
  <si>
    <t>12-December</t>
  </si>
  <si>
    <t>1-United States Dollars (USD)</t>
  </si>
  <si>
    <t>2-Argentina Pesos (ARS)</t>
  </si>
  <si>
    <t>3-Australia Dollars (AUD)</t>
  </si>
  <si>
    <t>4-Brazil Reais (BRL)</t>
  </si>
  <si>
    <t>5-Canada Dollars (CAD)</t>
  </si>
  <si>
    <t>6-Switzerland Francs (CHF)</t>
  </si>
  <si>
    <t>7-China Yuan Renminbi (CNY)</t>
  </si>
  <si>
    <t>8-Denmark Kroner (DKK)</t>
  </si>
  <si>
    <t>9-Euro (EUR)</t>
  </si>
  <si>
    <t>11-United Kingdom Pounds (GBP)</t>
  </si>
  <si>
    <t>12-Hong Kong Dollars (HKD)</t>
  </si>
  <si>
    <t>13-India Rupees (INR)</t>
  </si>
  <si>
    <t>14-Japan Yen (JPY)</t>
  </si>
  <si>
    <t>15-South Korea Won (KRW)</t>
  </si>
  <si>
    <t>16-Sri Lanka Rupees (LKR)</t>
  </si>
  <si>
    <t>17-Mexico Pesos (MXN)</t>
  </si>
  <si>
    <t>18-Malaysia Ringgits (MYR)</t>
  </si>
  <si>
    <t>19-Norway Kroner (NOK)</t>
  </si>
  <si>
    <t>21-New Zealand Dollars (NZD)</t>
  </si>
  <si>
    <t>22-Sweden Kronor (SEK)</t>
  </si>
  <si>
    <t>23-Singapore Dollars (SGD)</t>
  </si>
  <si>
    <t>24-Thailand Baht (THB)</t>
  </si>
  <si>
    <t>25-Turkey New Lira (TRY)</t>
  </si>
  <si>
    <t>26-Taiwan New Dollars (TWD)</t>
  </si>
  <si>
    <t>27-Venezuela Bolivares (VEB)</t>
  </si>
  <si>
    <t>28-South Africa Rand (ZAR)</t>
  </si>
  <si>
    <t>29-United Arab Emirates Dirhams (AED)</t>
  </si>
  <si>
    <t>1-Enterprise wide</t>
  </si>
  <si>
    <t>2-Business Unit</t>
  </si>
  <si>
    <t>3-A core discipline or knowledge domain</t>
  </si>
  <si>
    <t>4-Other</t>
  </si>
  <si>
    <t>Please indicate the currency (e.g. U.S. Dollar, Euro, Japanese Yen, etc.) used for monetary responses in this survey.</t>
  </si>
  <si>
    <t>Provide the end date of the twelve-month period for which your business entity will be providing data.</t>
  </si>
  <si>
    <t>Year</t>
  </si>
  <si>
    <t>Month</t>
  </si>
  <si>
    <t>What is the total annual revenue of your entire organization?</t>
  </si>
  <si>
    <t>What is the total annual revenue for your business entity?</t>
  </si>
  <si>
    <t>US-United States</t>
  </si>
  <si>
    <t xml:space="preserve">AF-Afghanistan </t>
  </si>
  <si>
    <t>AX-Aland Islands</t>
  </si>
  <si>
    <t>AL-Albania</t>
  </si>
  <si>
    <t>DZ-Algeria</t>
  </si>
  <si>
    <t>AS-American Samoa</t>
  </si>
  <si>
    <t>AD-Andorra</t>
  </si>
  <si>
    <t>AO-Angola</t>
  </si>
  <si>
    <t>AI-Anguilla</t>
  </si>
  <si>
    <t>AQ-Antarctica</t>
  </si>
  <si>
    <t>AG-Antigua And Barbuda</t>
  </si>
  <si>
    <t>AR-Argentina</t>
  </si>
  <si>
    <t>AM-Armenia</t>
  </si>
  <si>
    <t>AW-Aruba</t>
  </si>
  <si>
    <t>AU-Australia</t>
  </si>
  <si>
    <t>AT-Austria</t>
  </si>
  <si>
    <t>AZ-Azerbaijan</t>
  </si>
  <si>
    <t>BS-Bahamas</t>
  </si>
  <si>
    <t>BH-Bahrain</t>
  </si>
  <si>
    <t>BD-Bangladesh</t>
  </si>
  <si>
    <t>BB-Barbados</t>
  </si>
  <si>
    <t>BY-Belarus</t>
  </si>
  <si>
    <t>BE-Belgium</t>
  </si>
  <si>
    <t>BZ-Belize</t>
  </si>
  <si>
    <t>BJ-Benin</t>
  </si>
  <si>
    <t>BM-Bermuda</t>
  </si>
  <si>
    <t>BT-Bhutan</t>
  </si>
  <si>
    <t>BO-Bolivia</t>
  </si>
  <si>
    <t>BA-Bosnia And Herzegovina</t>
  </si>
  <si>
    <t>BW-Botswana</t>
  </si>
  <si>
    <t>BV-Bouvet Island</t>
  </si>
  <si>
    <t>BR-Brazil</t>
  </si>
  <si>
    <t>IO-British Indian Ocean Territory</t>
  </si>
  <si>
    <t>BN-Brunei Darussalam</t>
  </si>
  <si>
    <t>BG-Bulgaria</t>
  </si>
  <si>
    <t>BF-Burkina Faso</t>
  </si>
  <si>
    <t>BI-Burundi</t>
  </si>
  <si>
    <t>KH-Cambodia</t>
  </si>
  <si>
    <t>CM-Cameroon</t>
  </si>
  <si>
    <t>CA-Canada</t>
  </si>
  <si>
    <t>CV-Cape Verde</t>
  </si>
  <si>
    <t>KY-Cayman Islands</t>
  </si>
  <si>
    <t>CF-Central African Republic</t>
  </si>
  <si>
    <t>TD-Chad</t>
  </si>
  <si>
    <t>CL-Chile</t>
  </si>
  <si>
    <t>CN-China</t>
  </si>
  <si>
    <t>CX-Christmas Island</t>
  </si>
  <si>
    <t>CC-Cocos (Keeling) Islands</t>
  </si>
  <si>
    <t>CO-Colombia</t>
  </si>
  <si>
    <t>KM-Comoros</t>
  </si>
  <si>
    <t>CD-Congo, Democratic Republic of</t>
  </si>
  <si>
    <t>CG-Congo, Republic of</t>
  </si>
  <si>
    <t>CK-Cook Islands</t>
  </si>
  <si>
    <t>CR-Costa Rica</t>
  </si>
  <si>
    <t>CI-Cote D'Ivoire</t>
  </si>
  <si>
    <t>HR-Croatia</t>
  </si>
  <si>
    <t>CU-Cuba</t>
  </si>
  <si>
    <t>CY-Cyprus</t>
  </si>
  <si>
    <t>CZ-Czech Republic</t>
  </si>
  <si>
    <t>DK-Denmark</t>
  </si>
  <si>
    <t>DJ-Djibouti</t>
  </si>
  <si>
    <t>DM-Dominica</t>
  </si>
  <si>
    <t>DO-Dominican Republic</t>
  </si>
  <si>
    <t>EC-Ecuador</t>
  </si>
  <si>
    <t>EG-Egypt</t>
  </si>
  <si>
    <t>SV-El Salvador</t>
  </si>
  <si>
    <t>GQ-Equatorial Guinea</t>
  </si>
  <si>
    <t>ER-Eritrea</t>
  </si>
  <si>
    <t>EE-Estonia</t>
  </si>
  <si>
    <t>ET-Ethiopia</t>
  </si>
  <si>
    <t>FK-Falkland Islands (Malvinas)</t>
  </si>
  <si>
    <t>FO-Faroe Islands</t>
  </si>
  <si>
    <t>FJ-Fiji</t>
  </si>
  <si>
    <t>FI-Finland</t>
  </si>
  <si>
    <t>FR-France</t>
  </si>
  <si>
    <t>GF-French Guiana</t>
  </si>
  <si>
    <t>PF-French Polynesia</t>
  </si>
  <si>
    <t>TF-French Southern Territories</t>
  </si>
  <si>
    <t xml:space="preserve">GA-Gabon </t>
  </si>
  <si>
    <t>GM-Gambia</t>
  </si>
  <si>
    <t>GE-Georgia</t>
  </si>
  <si>
    <t>DE-Germany</t>
  </si>
  <si>
    <t>GH-Ghana</t>
  </si>
  <si>
    <t>GI-Gibraltar</t>
  </si>
  <si>
    <t>GR-Greece</t>
  </si>
  <si>
    <t>GL-Greenland</t>
  </si>
  <si>
    <t>GD-Grenada</t>
  </si>
  <si>
    <t>GP-Guadeloupe</t>
  </si>
  <si>
    <t>GU-Guam</t>
  </si>
  <si>
    <t>GT-Guatemala</t>
  </si>
  <si>
    <t>GG-GUERNSEY</t>
  </si>
  <si>
    <t>GN-Guinea</t>
  </si>
  <si>
    <t>GW-Guinea-Bissau</t>
  </si>
  <si>
    <t>GY-Guyana</t>
  </si>
  <si>
    <t>HT-Haiti</t>
  </si>
  <si>
    <t>HM-Heard And McDonald Islands</t>
  </si>
  <si>
    <t>HN-Honduras</t>
  </si>
  <si>
    <t>HK-Hong Kong</t>
  </si>
  <si>
    <t>HU-Hungary</t>
  </si>
  <si>
    <t>IS-Iceland</t>
  </si>
  <si>
    <t>IN-India</t>
  </si>
  <si>
    <t>ID-Indonesia</t>
  </si>
  <si>
    <t>IR-Iran (Islamic Republic Of)</t>
  </si>
  <si>
    <t>IQ-Iraq</t>
  </si>
  <si>
    <t>IE-Ireland</t>
  </si>
  <si>
    <t>IM-ISLE OF MAN</t>
  </si>
  <si>
    <t>IL-Israel</t>
  </si>
  <si>
    <t>IT-Italy</t>
  </si>
  <si>
    <t>JM-Jamaica</t>
  </si>
  <si>
    <t>JP-Japan</t>
  </si>
  <si>
    <t>JE-JERSEY</t>
  </si>
  <si>
    <t>JO-Jordan</t>
  </si>
  <si>
    <t>KZ-Kazakhstan</t>
  </si>
  <si>
    <t>KE-Kenya</t>
  </si>
  <si>
    <t>KI-Kiribati</t>
  </si>
  <si>
    <t>KP-Korea, Democratic People's Republic of</t>
  </si>
  <si>
    <t>KR-Korea, Republic Of</t>
  </si>
  <si>
    <t>KW-Kuwait</t>
  </si>
  <si>
    <t>KG-Kyrgyzstan</t>
  </si>
  <si>
    <t>LA-Lao People's Democratic Republic</t>
  </si>
  <si>
    <t>LV-Latvia</t>
  </si>
  <si>
    <t>LB-Lebanon</t>
  </si>
  <si>
    <t>LS-Lesotho</t>
  </si>
  <si>
    <t>LR-Liberia</t>
  </si>
  <si>
    <t>LY-Libyan Arab Jamahiriya</t>
  </si>
  <si>
    <t>LI-Liechtenstein</t>
  </si>
  <si>
    <t>LT-Lithuania</t>
  </si>
  <si>
    <t>LU-Luxembourg</t>
  </si>
  <si>
    <t>MO-Macau</t>
  </si>
  <si>
    <t>MK-Macedonia, The Former Yugoslav Republic Of</t>
  </si>
  <si>
    <t>MG-Madagascar</t>
  </si>
  <si>
    <t>MW-Malawi</t>
  </si>
  <si>
    <t>MY-Malaysia</t>
  </si>
  <si>
    <t>MV-Maldives</t>
  </si>
  <si>
    <t>ML-Mali</t>
  </si>
  <si>
    <t>MT-Malta</t>
  </si>
  <si>
    <t>MH-Marshall Islands</t>
  </si>
  <si>
    <t>MQ-Martinique</t>
  </si>
  <si>
    <t>MR-Mauritania</t>
  </si>
  <si>
    <t>MU-Mauritius</t>
  </si>
  <si>
    <t>YT-Mayotte</t>
  </si>
  <si>
    <t>MX-Mexico</t>
  </si>
  <si>
    <t>FM-Micronesia, Federated States Of</t>
  </si>
  <si>
    <t>MD-Moldova, Republic Of</t>
  </si>
  <si>
    <t>MC-Monaco</t>
  </si>
  <si>
    <t>MN-Mongolia</t>
  </si>
  <si>
    <t>ME-MONTENEGRO</t>
  </si>
  <si>
    <t>MS-Montserrat</t>
  </si>
  <si>
    <t>MA-Morocco</t>
  </si>
  <si>
    <t>MZ-Mozambique</t>
  </si>
  <si>
    <t>MM-Myanmar</t>
  </si>
  <si>
    <t>NA-Namibia</t>
  </si>
  <si>
    <t>NR-Nauru</t>
  </si>
  <si>
    <t>NP-Nepal</t>
  </si>
  <si>
    <t>NL-Netherlands</t>
  </si>
  <si>
    <t>AN-Netherlands Antilles</t>
  </si>
  <si>
    <t>NC-New Caledonia</t>
  </si>
  <si>
    <t>NZ-New Zealand</t>
  </si>
  <si>
    <t>NI-Nicaragua</t>
  </si>
  <si>
    <t>NE-Niger</t>
  </si>
  <si>
    <t>NG-Nigeria</t>
  </si>
  <si>
    <t>NU-Niue</t>
  </si>
  <si>
    <t>NF-Norfolk Island</t>
  </si>
  <si>
    <t>MP-Northern Mariana Islands</t>
  </si>
  <si>
    <t>NO-Norway</t>
  </si>
  <si>
    <t>OM-Oman</t>
  </si>
  <si>
    <t>PK-Pakistan</t>
  </si>
  <si>
    <t>PW-Palau</t>
  </si>
  <si>
    <t>PS-Palestinian Territory, Occupied</t>
  </si>
  <si>
    <t>PA-Panama</t>
  </si>
  <si>
    <t>PG-Papua New Guinea</t>
  </si>
  <si>
    <t>PY-Paraguay</t>
  </si>
  <si>
    <t>PE-Peru</t>
  </si>
  <si>
    <t>PH-Philippines</t>
  </si>
  <si>
    <t>PN-Pitcairn</t>
  </si>
  <si>
    <t>PL-Poland</t>
  </si>
  <si>
    <t>PT-Portugal</t>
  </si>
  <si>
    <t>PR-Puerto Rico</t>
  </si>
  <si>
    <t>QA-Qatar</t>
  </si>
  <si>
    <t>RE-Réunion</t>
  </si>
  <si>
    <t>RO-Romania</t>
  </si>
  <si>
    <t>RU-Russian Federation</t>
  </si>
  <si>
    <t>RW-Rwanda</t>
  </si>
  <si>
    <t>BL-SAINT BARTHÉLEMY</t>
  </si>
  <si>
    <t xml:space="preserve">SH-Saint Helena </t>
  </si>
  <si>
    <t>KN-Saint Kitts And Nevis</t>
  </si>
  <si>
    <t>LC-Saint Lucia</t>
  </si>
  <si>
    <t>MF-SAINT MARTIN</t>
  </si>
  <si>
    <t>PM-Saint Pierre And Miquelon</t>
  </si>
  <si>
    <t>VC-Saint Vincent And The Grenadines</t>
  </si>
  <si>
    <t>WS-Samoa</t>
  </si>
  <si>
    <t>SM-San Marino</t>
  </si>
  <si>
    <t>ST-Sao Tome And Principe</t>
  </si>
  <si>
    <t>SA-Saudi Arabia</t>
  </si>
  <si>
    <t>SN-Senegal</t>
  </si>
  <si>
    <t>RS-SERBIA</t>
  </si>
  <si>
    <t>SC-Seychelles</t>
  </si>
  <si>
    <t>SL-Sierra Leone</t>
  </si>
  <si>
    <t>SG-Singapore</t>
  </si>
  <si>
    <t>SK-Slovakia</t>
  </si>
  <si>
    <t>SI-Slovenia</t>
  </si>
  <si>
    <t>SB-Solomon Islands</t>
  </si>
  <si>
    <t>SO-Somalia</t>
  </si>
  <si>
    <t>ZA-South Africa</t>
  </si>
  <si>
    <t>GS-South Georgia And The South Sandwich Islands</t>
  </si>
  <si>
    <t>ES-Spain</t>
  </si>
  <si>
    <t>LK-Sri Lanka</t>
  </si>
  <si>
    <t>SD-Sudan</t>
  </si>
  <si>
    <t>SR-Suriname</t>
  </si>
  <si>
    <t>SJ-Svalbard And Jan Mayen Islands</t>
  </si>
  <si>
    <t>SZ-Swaziland</t>
  </si>
  <si>
    <t>SE-Sweden</t>
  </si>
  <si>
    <t>CH-Switzerland</t>
  </si>
  <si>
    <t>SY-Syrian Arab Republic</t>
  </si>
  <si>
    <t>TW-Taiwan</t>
  </si>
  <si>
    <t>TJ-Tajikistan</t>
  </si>
  <si>
    <t>TZ-Tanzania, United Republic Of</t>
  </si>
  <si>
    <t>TH-Thailand</t>
  </si>
  <si>
    <t>TL-Timor-Leste</t>
  </si>
  <si>
    <t>TG-Togo</t>
  </si>
  <si>
    <t>TK-Tokelau</t>
  </si>
  <si>
    <t>TO-Tonga</t>
  </si>
  <si>
    <t>TT-Trinidad and Tobago</t>
  </si>
  <si>
    <t>TN-Tunisia</t>
  </si>
  <si>
    <t>TR-Turkey</t>
  </si>
  <si>
    <t>TM-Turkmenistan</t>
  </si>
  <si>
    <t>TC-Turks And Caicos Islands</t>
  </si>
  <si>
    <t>TV-Tuvalu</t>
  </si>
  <si>
    <t>UG-Uganda</t>
  </si>
  <si>
    <t>UA-Ukraine</t>
  </si>
  <si>
    <t>AE-United Arab Emirates</t>
  </si>
  <si>
    <t>GB-United Kingdom</t>
  </si>
  <si>
    <t>UM-United States Minor Outlying Islands</t>
  </si>
  <si>
    <t>UY-Uruguay</t>
  </si>
  <si>
    <t>UZ-Uzbekistan</t>
  </si>
  <si>
    <t>VU-Vanuatu</t>
  </si>
  <si>
    <t>VA-Vatican City State (Holy See)</t>
  </si>
  <si>
    <t>VE-Venezuela</t>
  </si>
  <si>
    <t>VN-Viet Nam</t>
  </si>
  <si>
    <t>VG-Virgin Islands (British)</t>
  </si>
  <si>
    <t>VI-Virgin Islands (U.S.)</t>
  </si>
  <si>
    <t>WF-Wallis And Futuna Islands</t>
  </si>
  <si>
    <t>EH-Western Sahara</t>
  </si>
  <si>
    <t>YE-Yemen</t>
  </si>
  <si>
    <t>ZM-Zambia</t>
  </si>
  <si>
    <t>ZW-Zimbabwe</t>
  </si>
  <si>
    <t>1111-Oilseed and Grain Farming</t>
  </si>
  <si>
    <t>1112-Vegetable and Melon Farming</t>
  </si>
  <si>
    <t>1113-Fruit and Tree Nut Farming</t>
  </si>
  <si>
    <t>1114-Greenhouse, Nursery, and Floriculture Production</t>
  </si>
  <si>
    <t>1119-Other Crop Farming</t>
  </si>
  <si>
    <t>1121-Cattle Ranching and Farming</t>
  </si>
  <si>
    <t>1122-Hog and Pig Farming</t>
  </si>
  <si>
    <t>1123-Poultry and Egg Production</t>
  </si>
  <si>
    <t>1124-Sheep and Goat Farming</t>
  </si>
  <si>
    <t>1125-Animal Aquaculture</t>
  </si>
  <si>
    <t>1129-Other Animal Production</t>
  </si>
  <si>
    <t>1131-Timber Tract Operations</t>
  </si>
  <si>
    <t>1132-Forest Nurseries and Gathering of Forest Products</t>
  </si>
  <si>
    <t>1133-Logging</t>
  </si>
  <si>
    <t>1141-Fishing</t>
  </si>
  <si>
    <t>1142-Hunting and Trapping</t>
  </si>
  <si>
    <t>1151-Support Activities for Crop Production</t>
  </si>
  <si>
    <t>1152-Support Activities for Animal Production</t>
  </si>
  <si>
    <t>1153-Support Activities for Forestry</t>
  </si>
  <si>
    <t>2111-Oil and Gas Extraction</t>
  </si>
  <si>
    <t>2121-Coal Mining</t>
  </si>
  <si>
    <t>2122-Metal Ore Mining</t>
  </si>
  <si>
    <t>2123-Nonmetallic Mineral Mining and Quarrying</t>
  </si>
  <si>
    <t>2131-Support Activities for Mining</t>
  </si>
  <si>
    <t>2211-Electric Power Generation, Transmission and Distribution</t>
  </si>
  <si>
    <t>22111-Electric Power Generation</t>
  </si>
  <si>
    <t>22112-Electric Power Transmission, Control, and Distribution</t>
  </si>
  <si>
    <t>2212-Natural Gas Distribution</t>
  </si>
  <si>
    <t>2213-Water, Sewage and Other Systems</t>
  </si>
  <si>
    <t>2361-Residential Building Construction</t>
  </si>
  <si>
    <t>2362-Nonresidential Building Construction</t>
  </si>
  <si>
    <t>2371-Utility System Construction</t>
  </si>
  <si>
    <t>2372-Land Subdivision</t>
  </si>
  <si>
    <t>2373-Highway, Street, and Bridge Construction</t>
  </si>
  <si>
    <t>2379-Other Heavy and Civil Engineering Construction</t>
  </si>
  <si>
    <t>2381-Services</t>
  </si>
  <si>
    <t>2382-Building Equipment Contractors</t>
  </si>
  <si>
    <t>2383-Building Finishing Contractors</t>
  </si>
  <si>
    <t>2389-Other Specialty Trade Contractors</t>
  </si>
  <si>
    <t>3111-Animal Food Manufacturing</t>
  </si>
  <si>
    <t>3112-Grain and Oilseed Milling</t>
  </si>
  <si>
    <t>3113-Sugar and Confectionery Product Manufacturing</t>
  </si>
  <si>
    <t>3114-Fruit and Vegetable Preserving and Specialty Food Manufacturing</t>
  </si>
  <si>
    <t>3115-Dairy Product Manufacturing</t>
  </si>
  <si>
    <t>3116-Animal Slaughtering and Processing</t>
  </si>
  <si>
    <t>3117-Seafood Product Preparation and Packaging</t>
  </si>
  <si>
    <t>3118-Bakeries and Tortilla Manufacturing</t>
  </si>
  <si>
    <t>3119-Other Food Manufacturing</t>
  </si>
  <si>
    <t>3121-Beverage Manufacturing</t>
  </si>
  <si>
    <t>3122-Tobacco Manufacturing</t>
  </si>
  <si>
    <t>3131-Fiber, Yarn, and Thread Mills</t>
  </si>
  <si>
    <t>3132-Fabric Mills</t>
  </si>
  <si>
    <t>3133-Textile and Fabric Finishing and Fabric Coating Mills</t>
  </si>
  <si>
    <t>3141-Textile Furnishings Mills</t>
  </si>
  <si>
    <t>3149-Other Textile Product Mills</t>
  </si>
  <si>
    <t>3151-Apparel Knitting Mills</t>
  </si>
  <si>
    <t>3152-Cut and Sew Apparel Manufacturing</t>
  </si>
  <si>
    <t>3159-Apparel Accessories and Other Apparel Manufacturing</t>
  </si>
  <si>
    <t>3161-Leather and Hide Tanning and Finishing</t>
  </si>
  <si>
    <t>3162-Footwear Manufacturing</t>
  </si>
  <si>
    <t>3169-Other Leather and Allied Product Manufacturing</t>
  </si>
  <si>
    <t>3211-Sawmills and Wood Preservation</t>
  </si>
  <si>
    <t>3212-Veneer, Plywood, and Engineered Wood Product Manufacturing</t>
  </si>
  <si>
    <t>3219-Other Wood Product Manufacturing</t>
  </si>
  <si>
    <t>3221-Pulp, Paper, and Paperboard Mills</t>
  </si>
  <si>
    <t>3222-Converted Paper Product Manufacturing</t>
  </si>
  <si>
    <t>3231-Printing and Related Support Activities</t>
  </si>
  <si>
    <t>3241-Petroleum and Coal Products Manufacturing</t>
  </si>
  <si>
    <t>3251-Basic Chemical Manufacturing</t>
  </si>
  <si>
    <t>3252-Resin, Synthetic Rubber, and Artificial Synthetic Fibers and Filaments Manufacturing</t>
  </si>
  <si>
    <t>3253-Pesticide, Fertilizer, and Other Agricultural Chemical Manufacturing</t>
  </si>
  <si>
    <t>3254-Pharmaceutical and Medicine Manufacturing</t>
  </si>
  <si>
    <t>3255-Paint, Coating, and Adhesive Manufacturing</t>
  </si>
  <si>
    <t>3256-Soap, Cleaning Compound, and Toilet Preparation Manufacturing</t>
  </si>
  <si>
    <t>3259-Other Chemical Product and Preparation Manufacturing</t>
  </si>
  <si>
    <t>3261-Plastics Product Manufacturing</t>
  </si>
  <si>
    <t>3262-Rubber Product Manufacturing</t>
  </si>
  <si>
    <t>3271-Clay Product and Refractory Manufacturing</t>
  </si>
  <si>
    <t>3272-Glass and Glass Product Manufacturing</t>
  </si>
  <si>
    <t>3273-Cement and Concrete Product Manufacturing</t>
  </si>
  <si>
    <t>3274-Lime and Gypsum Product Manufacturing</t>
  </si>
  <si>
    <t>3279-Other Nonmetallic Mineral Product Manufacturing</t>
  </si>
  <si>
    <t>3311-Iron and Steel Mills and Ferroalloy Manufacturing</t>
  </si>
  <si>
    <t>3312-Steel Product Manufacturing from Purchased Steel</t>
  </si>
  <si>
    <t>3313-Alumina and Aluminum Production and Processing</t>
  </si>
  <si>
    <t>3314-Nonferrous Metal (except Aluminum) Production and Processing</t>
  </si>
  <si>
    <t>3315-Foundries</t>
  </si>
  <si>
    <t>3321-Forging and Stamping</t>
  </si>
  <si>
    <t>3322-Cutlery and Handtool Manufacturing</t>
  </si>
  <si>
    <t>3323-Architectural and Structural Metals Manufacturing</t>
  </si>
  <si>
    <t>3324-Boiler, Tank, and Shipping Container Manufacturing</t>
  </si>
  <si>
    <t>3325-Hardware Manufacturing</t>
  </si>
  <si>
    <t>3326-Spring and Wire Product Manufacturing</t>
  </si>
  <si>
    <t>3327-Machine Shops; Turned Product; and Screw, Nut, and Bolt Manufacturing</t>
  </si>
  <si>
    <t>3328-Coating, Engraving, Heat Treating, and Allied Activities</t>
  </si>
  <si>
    <t>3329-Other Fabricated Metal Product Manufacturing</t>
  </si>
  <si>
    <t>3331-Agriculture, Construction, and Mining Machinery Manufacturing</t>
  </si>
  <si>
    <t>3332-Industrial Machinery Manufacturing</t>
  </si>
  <si>
    <t>3333-Commercial and Service Industry Machinery Manufacturing</t>
  </si>
  <si>
    <t>3334-Ventilation, Heating, Air-Conditioning, and Commercial Refrigeration Equipment Manufacturing</t>
  </si>
  <si>
    <t>3335-Metalworking Machinery Manufacturing</t>
  </si>
  <si>
    <t>3336-Engine, Turbine, and Power Transmission Equipment Manufacturing</t>
  </si>
  <si>
    <t>3339-Other General Purpose Machinery Manufacturing</t>
  </si>
  <si>
    <t>3341-Computer and Peripheral Equipment Manufacturing</t>
  </si>
  <si>
    <t>3342-Communications Equipment Manufacturing</t>
  </si>
  <si>
    <t>3343-Audio and Video Equipment Manufacturing</t>
  </si>
  <si>
    <t>3344-Semiconductor and Other Electronic Component Manufacturing</t>
  </si>
  <si>
    <t>3345-Navigational, Measuring, Electromedical, and Control Instruments Manufacturing</t>
  </si>
  <si>
    <t>3346-Manufacturing and Reproducing Magnetic and Optical Media</t>
  </si>
  <si>
    <t>3351-Electric Lighting Equipment Manufacturing</t>
  </si>
  <si>
    <t>3352-Household Appliance Manufacturing</t>
  </si>
  <si>
    <t>3353-Electrical Equipment Manufacturing</t>
  </si>
  <si>
    <t>3359-Other Electrical Equipment and Component Manufacturing</t>
  </si>
  <si>
    <t>3361-Motor Vehicle Manufacturing</t>
  </si>
  <si>
    <t>3362-Motor Vehicle Body and Trailer Manufacturing</t>
  </si>
  <si>
    <t>3363-Motor Vehicle Parts Manufacturing</t>
  </si>
  <si>
    <t>3364-Aerospace Product and Parts Manufacturing</t>
  </si>
  <si>
    <t>3365-Railroad Rolling Stock Manufacturing</t>
  </si>
  <si>
    <t>3366-Ship and Boat Building</t>
  </si>
  <si>
    <t>3369-Other Transportation Equipment Manufacturing</t>
  </si>
  <si>
    <t>3371-Household and Institutional Furniture and Kitchen Cabinet Manufacturing</t>
  </si>
  <si>
    <t>3372-Office Furniture (including Fixtures) Manufacturing</t>
  </si>
  <si>
    <t>3379-Other Furniture Related Product Manufacturing</t>
  </si>
  <si>
    <t>3391-Medical Equipment and Supplies Manufacturing</t>
  </si>
  <si>
    <t>3399-Other Miscellaneous Manufacturing</t>
  </si>
  <si>
    <t>4231-Motor Vehicle and Motor Vehicle Parts and Supplies Merchant Wholesalers</t>
  </si>
  <si>
    <t>4232-Furniture and Home Furnishing Merchant Wholesalers</t>
  </si>
  <si>
    <t>4233-Lumber and Other Construction Materials Merchant Wholesalers</t>
  </si>
  <si>
    <t>4234-Professional and Commercial Equipment and Supplies Merchant Wholesalers</t>
  </si>
  <si>
    <t>4235-Metal and Mineral (except Petroleum) Merchant Wholesalers</t>
  </si>
  <si>
    <t>4236-Electrical and Electronic Goods Merchant Wholesalers</t>
  </si>
  <si>
    <t>4237-Hardware, and Plumbing and Heating Equipment and Supplies Merchant Wholesalers</t>
  </si>
  <si>
    <t>4238-Machinery, Equipment, and Supplies Merchant Wholesalers</t>
  </si>
  <si>
    <t>4239-Miscellaneous Durable Goods Merchant Wholesalers</t>
  </si>
  <si>
    <t>4241-Paper and Paper Product Merchant Wholesalers</t>
  </si>
  <si>
    <t>4242-Drugs and Druggists' Sundries Merchant Wholesalers</t>
  </si>
  <si>
    <t>4243-Apparel, Piece Goods, and Notions Merchant Wholesalers</t>
  </si>
  <si>
    <t>4244-Grocery and Related Product Wholesalers</t>
  </si>
  <si>
    <t>4245-Farm Product Raw Material Merchant Wholesalers</t>
  </si>
  <si>
    <t>4246-Chemical and Allied Products Merchant Wholesalers</t>
  </si>
  <si>
    <t>4247-Petroleum and Petroleum Products Merchant Wholesalers</t>
  </si>
  <si>
    <t>4248-Beer, Wine, and Distilled Alcoholic Beverage Merchant Wholesalers</t>
  </si>
  <si>
    <t>4249-Miscellaneous Nondurable Goods Merchant Wholesalers</t>
  </si>
  <si>
    <t>4251-Wholesale Electronic Markets and Agents and Brokers</t>
  </si>
  <si>
    <t>4411-Automobile Dealers</t>
  </si>
  <si>
    <t>4412-Other Motor Vehicle Dealers</t>
  </si>
  <si>
    <t>4413-Automotive Parts, Accessories, and Tire Stores</t>
  </si>
  <si>
    <t>4421-Furniture Stores</t>
  </si>
  <si>
    <t>4422-Home Furnishings Stores</t>
  </si>
  <si>
    <t>4431-Electronics and Appliance Stores</t>
  </si>
  <si>
    <t>4441-Building Material and Supplies Dealers</t>
  </si>
  <si>
    <t>4442-Lawn and Garden Equipment and Supplies Stores</t>
  </si>
  <si>
    <t>4451-Grocery Stores</t>
  </si>
  <si>
    <t>4452-Specialty Food Stores</t>
  </si>
  <si>
    <t>4453-Beer, Wine, and Liquor Stores</t>
  </si>
  <si>
    <t>4461-Health and Personal Care Stores</t>
  </si>
  <si>
    <t>4471-Gasoline Stations</t>
  </si>
  <si>
    <t>4481-Clothing Stores</t>
  </si>
  <si>
    <t>4482-Shoe Stores</t>
  </si>
  <si>
    <t>4483-Jewelry, Luggage, and Leather Goods Stores</t>
  </si>
  <si>
    <t>4511-Sporting Goods, Hobby, and Musical Instrument Stores</t>
  </si>
  <si>
    <t>4512-Book, Periodical, and Music Stores</t>
  </si>
  <si>
    <t>4521-Department Stores</t>
  </si>
  <si>
    <t>4529-Other General Merchandise Stores</t>
  </si>
  <si>
    <t>4531-Florists</t>
  </si>
  <si>
    <t>4532-Office Supplies, Stationery, and Gift Stores</t>
  </si>
  <si>
    <t>4533-Used Merchandise Stores</t>
  </si>
  <si>
    <t>4539-Other Miscellaneous Store Retailers</t>
  </si>
  <si>
    <t>4541-Electronic Shopping and Mail-Order Houses</t>
  </si>
  <si>
    <t>4542-Vending Machine Operators</t>
  </si>
  <si>
    <t>4543-Direct Selling Establishments</t>
  </si>
  <si>
    <t>4811-Scheduled Air Transportation</t>
  </si>
  <si>
    <t>4812-Nonscheduled Air Transportation</t>
  </si>
  <si>
    <t>4821-Rail Transportation</t>
  </si>
  <si>
    <t>4831-Deep Sea, Coastal, and Great Lakes Water Transportation</t>
  </si>
  <si>
    <t>4832-Inland Water Transportation</t>
  </si>
  <si>
    <t>4841-General Freight Trucking</t>
  </si>
  <si>
    <t>4842-Specialized Freight Trucking</t>
  </si>
  <si>
    <t>4851-Urban Transit Systems</t>
  </si>
  <si>
    <t>4852-Interurban and Rural Bus Transportation</t>
  </si>
  <si>
    <t>4853-Taxi and Limousine Service</t>
  </si>
  <si>
    <t>4854-School and Employee Bus Transportation</t>
  </si>
  <si>
    <t>4855-Charter Bus Industry</t>
  </si>
  <si>
    <t>4859-Other Transit and Ground Passenger Transportation</t>
  </si>
  <si>
    <t>4861-Pipeline Transportation of Crude Oil</t>
  </si>
  <si>
    <t>4862-Pipeline Transportation of Natural Gas</t>
  </si>
  <si>
    <t>4869-Other Pipeline Transportation</t>
  </si>
  <si>
    <t>4871-Scenic and Sightseeing Transportation, Land</t>
  </si>
  <si>
    <t>4872-Scenic and Sightseeing Transportation, Water</t>
  </si>
  <si>
    <t>4879-Scenic and Sightseeing Transportation, Other</t>
  </si>
  <si>
    <t>4881-Support Activities for Air Transportation</t>
  </si>
  <si>
    <t>4882-Support Activities for Rail Transportation</t>
  </si>
  <si>
    <t>4883-Support Activities for Water Transportation</t>
  </si>
  <si>
    <t>4884-Support Activities for Road Transportation</t>
  </si>
  <si>
    <t>4885-Freight Transportation Arrangement</t>
  </si>
  <si>
    <t>4889-Other Support Activities for Transportation</t>
  </si>
  <si>
    <t>4911-Postal Service</t>
  </si>
  <si>
    <t>4921-Couriers</t>
  </si>
  <si>
    <t>4922-Local Messengers and Local Delivery</t>
  </si>
  <si>
    <t>4931-Warehousing and Storage</t>
  </si>
  <si>
    <t>5111-Newspaper, Periodical, Book, and Directory Publishers</t>
  </si>
  <si>
    <t>5112-Software Publishers</t>
  </si>
  <si>
    <t>5121-Motion Picture and Video Industries</t>
  </si>
  <si>
    <t>5122-Sound Recording Industries</t>
  </si>
  <si>
    <t>5151-Radio and Television Broadcasting</t>
  </si>
  <si>
    <t>5152-Cable and Other Subscription Programming</t>
  </si>
  <si>
    <t>5161-2002 NAICS - Internet Publishing and Broadcasting</t>
  </si>
  <si>
    <t>5171-Wired Telecommunications Carriers</t>
  </si>
  <si>
    <t>5172-Wireless Telecommunications Carriers (except Satellite)</t>
  </si>
  <si>
    <t>5173-Telecommunications Resellers</t>
  </si>
  <si>
    <t>5174-Satellite Telecommunications</t>
  </si>
  <si>
    <t>5175-Cable and Other Program Distribution</t>
  </si>
  <si>
    <t>5179-Other Telecommunications</t>
  </si>
  <si>
    <t>5181-2002 NAICS - Internet Service Providers and Web Search Portals</t>
  </si>
  <si>
    <t>5182-Data Processing, Hosting, and Related Services</t>
  </si>
  <si>
    <t>5191-Other Information Services</t>
  </si>
  <si>
    <t>5211-Monetary Authorities - Central Bank</t>
  </si>
  <si>
    <t>5221-Depository Credit Intermediation</t>
  </si>
  <si>
    <t>5222-Nondepository Credit Intermediation</t>
  </si>
  <si>
    <t>5223-Activities Related to Credit Intermediation</t>
  </si>
  <si>
    <t>5231-Securities and Commodity Contracts Intermediation and Brokerage</t>
  </si>
  <si>
    <t>5232-Securities and Commodity Exchanges</t>
  </si>
  <si>
    <t>5239-Other Financial Investment Activities</t>
  </si>
  <si>
    <t>5241-Insurance Carriers</t>
  </si>
  <si>
    <t>5242-Agencies, Brokerages, and Other Insurance Related Activities</t>
  </si>
  <si>
    <t>5251-Insurance and Employee Benefit Funds</t>
  </si>
  <si>
    <t>5259-Other Investment Pools and Funds</t>
  </si>
  <si>
    <t>5311-Lessors of Real Estate</t>
  </si>
  <si>
    <t>5312-Offices of Real Estate Agents and Brokers</t>
  </si>
  <si>
    <t>5313-Activities Related to Real Estate</t>
  </si>
  <si>
    <t>5321-Automotive Equipment Rental and Leasing</t>
  </si>
  <si>
    <t>5322-Consumer Goods Rental</t>
  </si>
  <si>
    <t>5323-General Rental Centers</t>
  </si>
  <si>
    <t>5324-Commercial and Industrial Machinery and Equipment Rental and Leasing</t>
  </si>
  <si>
    <t>5331-Lessors of Nonfinancial Intangible Assets (except Copyrighted Works)</t>
  </si>
  <si>
    <t>5411-Legal Services</t>
  </si>
  <si>
    <t>5412-Accounting, Tax Preparation, Bookkeeping, and Payroll Services</t>
  </si>
  <si>
    <t>5413-Architectural, Engineering, and Related Services</t>
  </si>
  <si>
    <t>5414-Specialized Design Services</t>
  </si>
  <si>
    <t>5415-Computer Systems Design and Related Services</t>
  </si>
  <si>
    <t>5416-Management, Scientific, and Technical Consulting Services</t>
  </si>
  <si>
    <t>5417-Scientific Research and Development Services</t>
  </si>
  <si>
    <t>5418-Advertising and Related Services</t>
  </si>
  <si>
    <t>5419-Other Professional, Scientific, and Technical Services</t>
  </si>
  <si>
    <t>5511-Management of Companies and Enterprises</t>
  </si>
  <si>
    <t>5611-Office Administrative Services</t>
  </si>
  <si>
    <t>5612-Facilities Support Services</t>
  </si>
  <si>
    <t>5613-Employment Services</t>
  </si>
  <si>
    <t>5614-Business Support Services</t>
  </si>
  <si>
    <t>5615-Travel Arrangement and Reservation Services</t>
  </si>
  <si>
    <t>5616-Investigation and Security Services</t>
  </si>
  <si>
    <t>5617-Services to Buildings and Dwellings</t>
  </si>
  <si>
    <t>5619-Other Support Services</t>
  </si>
  <si>
    <t>5621-Waste Collection</t>
  </si>
  <si>
    <t>5622-Waste Treatment and Disposal</t>
  </si>
  <si>
    <t>5629-Remediation and Other Waste Management Services</t>
  </si>
  <si>
    <t>6111-Elementary and Secondary Schools</t>
  </si>
  <si>
    <t>6112-Junior Colleges</t>
  </si>
  <si>
    <t>6113-Colleges, Universities, and Professional Schools</t>
  </si>
  <si>
    <t>6114-Business Schools and Computer and Management Training</t>
  </si>
  <si>
    <t>6115-Technical and Trade Schools</t>
  </si>
  <si>
    <t>6116-Other Schools and Instruction</t>
  </si>
  <si>
    <t>6117-Educational Support Services</t>
  </si>
  <si>
    <t>6211-Offices of Physicians</t>
  </si>
  <si>
    <t>6212-Offices of Dentists</t>
  </si>
  <si>
    <t>6213-Offices of Other Health Practitioners</t>
  </si>
  <si>
    <t>6214-Outpatient Care Centers</t>
  </si>
  <si>
    <t>6215-Medical and Diagnostic Laboratories</t>
  </si>
  <si>
    <t>6216-Home Health Care Services</t>
  </si>
  <si>
    <t>6219-Other Ambulatory Health Care Services</t>
  </si>
  <si>
    <t>6221-General Medical and Surgical Hospitals</t>
  </si>
  <si>
    <t>6222-Psychiatric and Substance Abuse Hospitals</t>
  </si>
  <si>
    <t>6223-Specialty (except Psychiatric and Substance Abuse) Hospitals</t>
  </si>
  <si>
    <t>6231-Nursing Care Facilities</t>
  </si>
  <si>
    <t>6232-Residential Mental Retardation, Mental Health and Substance Abuse Facilities</t>
  </si>
  <si>
    <t>6233-Community Care Facilities for the Elderly</t>
  </si>
  <si>
    <t>6239-Other Residential Care Facilities</t>
  </si>
  <si>
    <t>6241-Individual and Family Services</t>
  </si>
  <si>
    <t>6242-Community Food and Housing, and Emergency and Other Relief Services</t>
  </si>
  <si>
    <t>6243-Vocational Rehabilitation Services</t>
  </si>
  <si>
    <t>6244-Child Day Care Services</t>
  </si>
  <si>
    <t>7111-Performing Arts Companies</t>
  </si>
  <si>
    <t>7112-Spectator Sports</t>
  </si>
  <si>
    <t>7113-Promoters of Performing Arts, Sports, and Similar Events</t>
  </si>
  <si>
    <t>7114-Agents and Managers for Artists, Athletes, Entertainers, and Other Public Figures</t>
  </si>
  <si>
    <t>7115-Independent Artists, Writers, and Performers</t>
  </si>
  <si>
    <t>7121-Museums, Historical Sites, and Similar Institutions</t>
  </si>
  <si>
    <t>7131-Amusement Parks and Arcades</t>
  </si>
  <si>
    <t>7132-Gambling Industries</t>
  </si>
  <si>
    <t>7139-Other Amusement and Recreation Industries</t>
  </si>
  <si>
    <t>7211-Traveler Accommodation</t>
  </si>
  <si>
    <t>7212-RV (Recreational Vehicle) Parks and Recreational Camps</t>
  </si>
  <si>
    <t>7213-Rooming and Boarding Houses</t>
  </si>
  <si>
    <t>7221-Full-Service Restaurants</t>
  </si>
  <si>
    <t>7222-Limited-Service Eating Places</t>
  </si>
  <si>
    <t>7223-Special Food Services</t>
  </si>
  <si>
    <t>7224-Drinking Places (Alcoholic Beverages)</t>
  </si>
  <si>
    <t>8111-Automotive Repair and Maintenance</t>
  </si>
  <si>
    <t>8112-Electronic and Precision Equipment Repair and Maintenance</t>
  </si>
  <si>
    <t>8113-Commercial and Industrial Machinery and Equipment (except Automotive and Electronic) Repair and Maintenance</t>
  </si>
  <si>
    <t>8114-Personal and Household Goods Repair and Maintenance</t>
  </si>
  <si>
    <t>8121-Personal Care Services</t>
  </si>
  <si>
    <t>8122-Death Care Services</t>
  </si>
  <si>
    <t>8123-Drycleaning and Laundry Services</t>
  </si>
  <si>
    <t>8129-Other Personal Services</t>
  </si>
  <si>
    <t>8131-Religious Organizations</t>
  </si>
  <si>
    <t>8132-Grantmaking and Giving Services</t>
  </si>
  <si>
    <t>8133-Social Advocacy Organizations</t>
  </si>
  <si>
    <t>8134-Civic and Social Organizations</t>
  </si>
  <si>
    <t>8139-Business, Professional, Labor, Political, and Similar Organizations</t>
  </si>
  <si>
    <t>8141-Private Households</t>
  </si>
  <si>
    <t>9211-Executive, Legislative, and Other General Government Support</t>
  </si>
  <si>
    <t>9221-Justice, Public Order, and Safety Activities</t>
  </si>
  <si>
    <t>9231-Administration of Human Resource Programs</t>
  </si>
  <si>
    <t>9241-Administration of Environmental Quality Programs</t>
  </si>
  <si>
    <t>9251-Administration of Housing Programs, Urban Planning, and Community Development</t>
  </si>
  <si>
    <t>9261-Administration of Economic Programs</t>
  </si>
  <si>
    <t>9271-Space Research and Technology</t>
  </si>
  <si>
    <t>9281-National Security and International Affairs</t>
  </si>
  <si>
    <t>9999-Do not know NAICS code</t>
  </si>
  <si>
    <t>A KM "resource center" is established, including KM reading materials, case studies, and presentations.</t>
  </si>
  <si>
    <t>EVIDENCE</t>
  </si>
  <si>
    <t>14-2014</t>
  </si>
  <si>
    <t>13-2013</t>
  </si>
  <si>
    <t>12-2012</t>
  </si>
  <si>
    <t>11-2011</t>
  </si>
  <si>
    <t>15-2015</t>
  </si>
  <si>
    <t>Number of employees for the entity in your organization this assessment is evaluating</t>
  </si>
  <si>
    <t xml:space="preserve">KM strategy and road map are documented. </t>
  </si>
  <si>
    <t>KM measures are integrated into the business performance scorecard.</t>
  </si>
  <si>
    <t>KM tools and applications are standardized and integrated into an overall IT strategy.</t>
  </si>
  <si>
    <t>16-2016</t>
  </si>
  <si>
    <t>17-2017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</si>
</sst>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
    <numFmt numFmtId="165" formatCode="_(* #,##0_);_(* \(#,##0\);_(* &quot;-&quot;??_);_(@_)"/>
  </numFmts>
  <fonts count="40" x14ac:knownFonts="1">
    <font>
      <sz val="11"/>
      <color theme="1"/>
      <name val="Calibri"/>
      <family val="2"/>
      <scheme val="minor"/>
    </font>
    <font>
      <b/>
      <sz val="11"/>
      <color indexed="8"/>
      <name val="Calibri"/>
      <family val="2"/>
    </font>
    <font>
      <sz val="10"/>
      <color indexed="8"/>
      <name val="Calibri"/>
      <family val="2"/>
    </font>
    <font>
      <sz val="9"/>
      <color indexed="8"/>
      <name val="Arial"/>
      <family val="2"/>
    </font>
    <font>
      <sz val="9"/>
      <color indexed="8"/>
      <name val="Calibri"/>
      <family val="2"/>
    </font>
    <font>
      <b/>
      <sz val="14"/>
      <color indexed="8"/>
      <name val="Calibri"/>
      <family val="2"/>
    </font>
    <font>
      <b/>
      <i/>
      <sz val="10"/>
      <color indexed="8"/>
      <name val="Calibri"/>
      <family val="2"/>
    </font>
    <font>
      <sz val="8"/>
      <name val="Calibri"/>
      <family val="2"/>
    </font>
    <font>
      <sz val="14"/>
      <color indexed="8"/>
      <name val="Calibri"/>
      <family val="2"/>
    </font>
    <font>
      <u/>
      <sz val="11"/>
      <color indexed="12"/>
      <name val="Calibri"/>
      <family val="2"/>
    </font>
    <font>
      <sz val="10"/>
      <name val="Arial"/>
      <family val="2"/>
    </font>
    <font>
      <b/>
      <sz val="24"/>
      <color theme="0"/>
      <name val="Franklin Gothic Medium Cond"/>
      <family val="2"/>
    </font>
    <font>
      <b/>
      <sz val="24"/>
      <name val="Arial"/>
      <family val="2"/>
    </font>
    <font>
      <u/>
      <sz val="9.5"/>
      <color indexed="12"/>
      <name val="Arial"/>
      <family val="2"/>
    </font>
    <font>
      <u/>
      <sz val="12"/>
      <color indexed="12"/>
      <name val="Arial"/>
      <family val="2"/>
    </font>
    <font>
      <b/>
      <sz val="10"/>
      <color theme="0"/>
      <name val="Arial"/>
      <family val="2"/>
    </font>
    <font>
      <u/>
      <sz val="11"/>
      <color indexed="12"/>
      <name val="Gill Sans MT"/>
      <family val="2"/>
    </font>
    <font>
      <sz val="11"/>
      <name val="Gill Sans MT"/>
      <family val="2"/>
    </font>
    <font>
      <sz val="11"/>
      <name val="Calibri"/>
      <family val="2"/>
      <scheme val="minor"/>
    </font>
    <font>
      <sz val="11"/>
      <color rgb="FFFFFFFF"/>
      <name val="Gill Sans MT"/>
      <family val="2"/>
    </font>
    <font>
      <b/>
      <sz val="11"/>
      <color theme="0"/>
      <name val="Calibri"/>
      <family val="2"/>
    </font>
    <font>
      <sz val="11"/>
      <color theme="0"/>
      <name val="Calibri"/>
      <family val="2"/>
      <scheme val="minor"/>
    </font>
    <font>
      <b/>
      <sz val="14"/>
      <color indexed="8"/>
      <name val="Gill Sans MT"/>
      <family val="2"/>
    </font>
    <font>
      <sz val="11"/>
      <color theme="0"/>
      <name val="Gill Sans MT"/>
      <family val="2"/>
    </font>
    <font>
      <sz val="11"/>
      <color indexed="8"/>
      <name val="Gill Sans MT"/>
      <family val="2"/>
    </font>
    <font>
      <b/>
      <i/>
      <sz val="12"/>
      <color theme="0"/>
      <name val="Franklin Gothic Medium"/>
      <family val="2"/>
    </font>
    <font>
      <b/>
      <i/>
      <sz val="14"/>
      <color theme="0"/>
      <name val="Franklin Gothic Medium"/>
      <family val="2"/>
    </font>
    <font>
      <b/>
      <i/>
      <sz val="10"/>
      <color theme="0"/>
      <name val="Franklin Gothic Medium"/>
      <family val="2"/>
    </font>
    <font>
      <b/>
      <sz val="11"/>
      <color theme="0"/>
      <name val="Franklin Gothic Medium"/>
      <family val="2"/>
    </font>
    <font>
      <b/>
      <sz val="14"/>
      <color indexed="8"/>
      <name val="Franklin Gothic Medium"/>
      <family val="2"/>
    </font>
    <font>
      <b/>
      <sz val="20"/>
      <color indexed="8"/>
      <name val="Franklin Gothic Medium"/>
      <family val="2"/>
    </font>
    <font>
      <b/>
      <sz val="16"/>
      <color indexed="8"/>
      <name val="Gill Sans MT"/>
      <family val="2"/>
    </font>
    <font>
      <sz val="12"/>
      <color theme="0"/>
      <name val="Calibri"/>
      <family val="2"/>
      <scheme val="minor"/>
    </font>
    <font>
      <b/>
      <sz val="14"/>
      <color theme="0"/>
      <name val="Franklin Gothic Medium"/>
      <family val="2"/>
    </font>
    <font>
      <sz val="10"/>
      <color indexed="8"/>
      <name val="Franklin Gothic Medium"/>
      <family val="2"/>
    </font>
    <font>
      <b/>
      <sz val="18"/>
      <color indexed="8"/>
      <name val="Gill Sans MT"/>
      <family val="2"/>
    </font>
    <font>
      <b/>
      <i/>
      <sz val="14"/>
      <color indexed="8"/>
      <name val="Calibri"/>
      <family val="2"/>
    </font>
    <font>
      <sz val="11"/>
      <color theme="1"/>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rgb="FFFEFDC3"/>
        <bgColor indexed="64"/>
      </patternFill>
    </fill>
    <fill>
      <patternFill patternType="solid">
        <fgColor rgb="FF7090B7"/>
      </patternFill>
    </fill>
    <fill>
      <patternFill patternType="solid">
        <fgColor rgb="FFFEFDC3"/>
      </patternFill>
    </fill>
    <fill>
      <patternFill patternType="solid">
        <fgColor theme="7" tint="0.79998168889431442"/>
        <bgColor indexed="64"/>
      </patternFill>
    </fill>
    <fill>
      <patternFill patternType="solid">
        <fgColor theme="5"/>
        <bgColor indexed="64"/>
      </patternFill>
    </fill>
    <fill>
      <patternFill patternType="solid">
        <fgColor theme="4"/>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bottom/>
      <diagonal/>
    </border>
    <border>
      <left/>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style="thin">
        <color indexed="64"/>
      </left>
      <right style="thick">
        <color indexed="64"/>
      </right>
      <top style="thick">
        <color indexed="64"/>
      </top>
      <bottom/>
      <diagonal/>
    </border>
    <border>
      <left/>
      <right style="thin">
        <color indexed="64"/>
      </right>
      <top/>
      <bottom/>
      <diagonal/>
    </border>
    <border>
      <left style="thin">
        <color indexed="64"/>
      </left>
      <right style="thick">
        <color indexed="64"/>
      </right>
      <top/>
      <bottom style="thin">
        <color indexed="64"/>
      </bottom>
      <diagonal/>
    </border>
    <border>
      <left/>
      <right style="thin">
        <color indexed="64"/>
      </right>
      <top style="thick">
        <color indexed="64"/>
      </top>
      <bottom/>
      <diagonal/>
    </border>
    <border>
      <left style="medium">
        <color indexed="64"/>
      </left>
      <right style="thin">
        <color indexed="64"/>
      </right>
      <top style="thick">
        <color indexed="64"/>
      </top>
      <bottom/>
      <diagonal/>
    </border>
    <border>
      <left style="thin">
        <color indexed="64"/>
      </left>
      <right style="thick">
        <color indexed="64"/>
      </right>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s>
  <cellStyleXfs count="5">
    <xf numFmtId="0" fontId="0" fillId="0" borderId="0"/>
    <xf numFmtId="0" fontId="9" fillId="0" borderId="0" applyNumberFormat="0" applyFill="0" applyBorder="0" applyAlignment="0" applyProtection="0">
      <alignment vertical="top"/>
      <protection locked="0"/>
    </xf>
    <xf numFmtId="0" fontId="13" fillId="0" borderId="0">
      <alignment vertical="top"/>
      <protection locked="0"/>
    </xf>
    <xf numFmtId="0" fontId="10" fillId="0" borderId="0"/>
    <xf numFmtId="43" fontId="37" fillId="0" borderId="0" applyFont="0" applyFill="0" applyBorder="0" applyAlignment="0" applyProtection="0"/>
  </cellStyleXfs>
  <cellXfs count="183">
    <xf numFmtId="0" fontId="0" fillId="0" borderId="0" xfId="0"/>
    <xf numFmtId="20" fontId="0" fillId="0" borderId="0" xfId="0" applyNumberFormat="1"/>
    <xf numFmtId="0" fontId="0" fillId="0" borderId="0" xfId="0" applyNumberFormat="1"/>
    <xf numFmtId="0" fontId="2" fillId="0" borderId="0" xfId="0" applyFont="1" applyFill="1" applyBorder="1" applyAlignment="1">
      <alignment horizontal="left" vertical="top"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left" vertical="top" wrapText="1"/>
    </xf>
    <xf numFmtId="0" fontId="1" fillId="0" borderId="0" xfId="0" applyFont="1" applyFill="1" applyBorder="1" applyAlignment="1">
      <alignment horizontal="center" vertical="center" wrapText="1"/>
    </xf>
    <xf numFmtId="0" fontId="8"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3" fillId="0" borderId="0" xfId="0" applyFont="1" applyFill="1" applyBorder="1" applyAlignment="1">
      <alignment wrapText="1"/>
    </xf>
    <xf numFmtId="0" fontId="0" fillId="0" borderId="0" xfId="0"/>
    <xf numFmtId="0" fontId="15" fillId="3" borderId="0" xfId="3" applyFont="1" applyFill="1" applyAlignment="1">
      <alignment horizontal="center"/>
    </xf>
    <xf numFmtId="0" fontId="16" fillId="0" borderId="1" xfId="2" applyFont="1" applyBorder="1" applyAlignment="1" applyProtection="1">
      <alignment horizontal="left" vertical="top" wrapText="1"/>
    </xf>
    <xf numFmtId="0" fontId="18" fillId="4" borderId="1" xfId="3" applyFont="1" applyFill="1" applyBorder="1" applyAlignment="1" applyProtection="1">
      <alignment vertical="center"/>
      <protection locked="0"/>
    </xf>
    <xf numFmtId="0" fontId="17" fillId="0" borderId="1" xfId="3" applyFont="1" applyBorder="1" applyAlignment="1">
      <alignment wrapText="1"/>
    </xf>
    <xf numFmtId="0" fontId="0" fillId="0" borderId="0" xfId="0" applyAlignment="1">
      <alignment wrapText="1"/>
    </xf>
    <xf numFmtId="0" fontId="19" fillId="5" borderId="1" xfId="0" applyFont="1" applyFill="1" applyBorder="1" applyAlignment="1">
      <alignment wrapText="1"/>
    </xf>
    <xf numFmtId="0" fontId="9" fillId="4" borderId="1" xfId="1" applyFill="1" applyBorder="1" applyAlignment="1" applyProtection="1">
      <alignment vertical="center"/>
      <protection locked="0"/>
    </xf>
    <xf numFmtId="0" fontId="19" fillId="0" borderId="0" xfId="0" applyFont="1" applyFill="1" applyAlignment="1">
      <alignment horizontal="center" vertical="center" wrapText="1"/>
    </xf>
    <xf numFmtId="0" fontId="0" fillId="0" borderId="0" xfId="0" applyFill="1"/>
    <xf numFmtId="0" fontId="5" fillId="7"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left" vertical="top" wrapText="1"/>
      <protection locked="0"/>
    </xf>
    <xf numFmtId="0" fontId="5" fillId="7" borderId="12" xfId="0" applyFont="1" applyFill="1" applyBorder="1" applyAlignment="1" applyProtection="1">
      <alignment horizontal="center" vertical="center" wrapText="1"/>
      <protection locked="0"/>
    </xf>
    <xf numFmtId="0" fontId="5" fillId="7" borderId="15" xfId="0" applyFont="1" applyFill="1" applyBorder="1" applyAlignment="1" applyProtection="1">
      <alignment horizontal="center" vertical="center" wrapText="1"/>
      <protection locked="0"/>
    </xf>
    <xf numFmtId="0" fontId="2" fillId="7" borderId="15" xfId="0" applyFont="1" applyFill="1" applyBorder="1" applyAlignment="1" applyProtection="1">
      <alignment horizontal="left" vertical="top" wrapText="1"/>
      <protection locked="0"/>
    </xf>
    <xf numFmtId="0" fontId="2" fillId="7" borderId="16" xfId="0" applyFont="1" applyFill="1" applyBorder="1" applyAlignment="1" applyProtection="1">
      <alignment horizontal="left" vertical="top" wrapText="1"/>
      <protection locked="0"/>
    </xf>
    <xf numFmtId="0" fontId="2" fillId="7" borderId="12" xfId="0" applyFont="1" applyFill="1" applyBorder="1" applyAlignment="1" applyProtection="1">
      <alignment horizontal="left" vertical="top" wrapText="1"/>
      <protection locked="0"/>
    </xf>
    <xf numFmtId="0" fontId="2" fillId="7" borderId="13" xfId="0" applyFont="1" applyFill="1" applyBorder="1" applyAlignment="1" applyProtection="1">
      <alignment horizontal="left" vertical="top" wrapText="1"/>
      <protection locked="0"/>
    </xf>
    <xf numFmtId="0" fontId="2" fillId="7" borderId="20" xfId="0" applyFont="1" applyFill="1" applyBorder="1" applyAlignment="1" applyProtection="1">
      <alignment horizontal="left" vertical="top" wrapText="1"/>
      <protection locked="0"/>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2" fillId="0" borderId="35" xfId="0" applyFont="1" applyFill="1" applyBorder="1" applyAlignment="1">
      <alignment horizontal="left" vertical="top" wrapText="1"/>
    </xf>
    <xf numFmtId="0" fontId="2" fillId="0" borderId="36" xfId="0" applyFont="1" applyFill="1" applyBorder="1" applyAlignment="1">
      <alignment horizontal="left" vertical="top" wrapText="1"/>
    </xf>
    <xf numFmtId="0" fontId="20" fillId="0" borderId="0"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3" fillId="8" borderId="43" xfId="0" applyFont="1" applyFill="1" applyBorder="1" applyAlignment="1">
      <alignment horizontal="left" vertical="center" wrapText="1"/>
    </xf>
    <xf numFmtId="0" fontId="23" fillId="8" borderId="15" xfId="0" applyFont="1" applyFill="1" applyBorder="1" applyAlignment="1">
      <alignment horizontal="left" vertical="center" wrapText="1"/>
    </xf>
    <xf numFmtId="0" fontId="23" fillId="8" borderId="41" xfId="0" applyFont="1" applyFill="1" applyBorder="1" applyAlignment="1">
      <alignment horizontal="left" vertical="center" wrapText="1"/>
    </xf>
    <xf numFmtId="0" fontId="23" fillId="8" borderId="1" xfId="0" applyFont="1" applyFill="1" applyBorder="1" applyAlignment="1">
      <alignment horizontal="left" vertical="center" wrapText="1"/>
    </xf>
    <xf numFmtId="0" fontId="23" fillId="8" borderId="6" xfId="0" applyFont="1" applyFill="1" applyBorder="1" applyAlignment="1">
      <alignment horizontal="left" vertical="center" wrapText="1"/>
    </xf>
    <xf numFmtId="0" fontId="23" fillId="8" borderId="12" xfId="0" applyFont="1" applyFill="1" applyBorder="1" applyAlignment="1">
      <alignment horizontal="left" vertical="center" wrapText="1"/>
    </xf>
    <xf numFmtId="0" fontId="23" fillId="8" borderId="10" xfId="0" applyFont="1" applyFill="1" applyBorder="1" applyAlignment="1">
      <alignment horizontal="left" vertical="center" wrapText="1"/>
    </xf>
    <xf numFmtId="0" fontId="24" fillId="7" borderId="15" xfId="0" applyFont="1" applyFill="1" applyBorder="1" applyAlignment="1" applyProtection="1">
      <alignment horizontal="left" vertical="top" wrapText="1"/>
      <protection locked="0"/>
    </xf>
    <xf numFmtId="0" fontId="24" fillId="7" borderId="16" xfId="0" applyFont="1" applyFill="1" applyBorder="1" applyAlignment="1" applyProtection="1">
      <alignment horizontal="left" vertical="top" wrapText="1"/>
      <protection locked="0"/>
    </xf>
    <xf numFmtId="0" fontId="24" fillId="7" borderId="12" xfId="0" applyFont="1" applyFill="1" applyBorder="1" applyAlignment="1" applyProtection="1">
      <alignment horizontal="left" vertical="top" wrapText="1"/>
      <protection locked="0"/>
    </xf>
    <xf numFmtId="0" fontId="24" fillId="7" borderId="13" xfId="0" applyFont="1" applyFill="1" applyBorder="1" applyAlignment="1" applyProtection="1">
      <alignment horizontal="left" vertical="top" wrapText="1"/>
      <protection locked="0"/>
    </xf>
    <xf numFmtId="0" fontId="23" fillId="8" borderId="2" xfId="0" applyFont="1" applyFill="1" applyBorder="1" applyAlignment="1">
      <alignment horizontal="left" vertical="center" wrapText="1"/>
    </xf>
    <xf numFmtId="0" fontId="24" fillId="7" borderId="1" xfId="0" applyFont="1" applyFill="1" applyBorder="1" applyAlignment="1" applyProtection="1">
      <alignment horizontal="left" vertical="top" wrapText="1"/>
      <protection locked="0"/>
    </xf>
    <xf numFmtId="0" fontId="24" fillId="7" borderId="20" xfId="0" applyFont="1" applyFill="1" applyBorder="1" applyAlignment="1" applyProtection="1">
      <alignment horizontal="left" vertical="top" wrapText="1"/>
      <protection locked="0"/>
    </xf>
    <xf numFmtId="0" fontId="23" fillId="8" borderId="39" xfId="0" applyFont="1" applyFill="1" applyBorder="1" applyAlignment="1">
      <alignment horizontal="left" vertical="center" wrapText="1"/>
    </xf>
    <xf numFmtId="0" fontId="25" fillId="2" borderId="21" xfId="0" applyFont="1" applyFill="1" applyBorder="1" applyAlignment="1">
      <alignment horizontal="center" vertical="center" wrapText="1"/>
    </xf>
    <xf numFmtId="0" fontId="26" fillId="2" borderId="21" xfId="0" applyFont="1" applyFill="1" applyBorder="1" applyAlignment="1">
      <alignment horizontal="left" vertical="top" wrapText="1"/>
    </xf>
    <xf numFmtId="0" fontId="25" fillId="2" borderId="21" xfId="0" applyFont="1" applyFill="1" applyBorder="1" applyAlignment="1">
      <alignment horizontal="left" vertical="top" wrapText="1"/>
    </xf>
    <xf numFmtId="0" fontId="27" fillId="2" borderId="22" xfId="0" applyFont="1" applyFill="1" applyBorder="1" applyAlignment="1">
      <alignment horizontal="left" vertical="top" wrapText="1"/>
    </xf>
    <xf numFmtId="0" fontId="25" fillId="2" borderId="23" xfId="0" applyFont="1" applyFill="1" applyBorder="1" applyAlignment="1">
      <alignment horizontal="center" vertical="center" wrapText="1"/>
    </xf>
    <xf numFmtId="0" fontId="26" fillId="2" borderId="23" xfId="0" applyFont="1" applyFill="1" applyBorder="1" applyAlignment="1">
      <alignment horizontal="left" vertical="top" wrapText="1"/>
    </xf>
    <xf numFmtId="0" fontId="25" fillId="2" borderId="23" xfId="0" applyFont="1" applyFill="1" applyBorder="1" applyAlignment="1">
      <alignment horizontal="left" vertical="top" wrapText="1"/>
    </xf>
    <xf numFmtId="0" fontId="27" fillId="2" borderId="24" xfId="0" applyFont="1" applyFill="1" applyBorder="1" applyAlignment="1">
      <alignment horizontal="left" vertical="top" wrapText="1"/>
    </xf>
    <xf numFmtId="0" fontId="28" fillId="2" borderId="25"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27" xfId="0" applyFont="1" applyFill="1" applyBorder="1" applyAlignment="1">
      <alignment horizontal="center" vertical="center" wrapText="1"/>
    </xf>
    <xf numFmtId="0" fontId="1" fillId="7" borderId="12" xfId="0" applyFont="1" applyFill="1" applyBorder="1" applyAlignment="1" applyProtection="1">
      <alignment horizontal="center" vertical="center" wrapText="1"/>
      <protection locked="0"/>
    </xf>
    <xf numFmtId="0" fontId="1" fillId="7" borderId="15"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center" vertical="center" wrapText="1"/>
      <protection locked="0"/>
    </xf>
    <xf numFmtId="0" fontId="1" fillId="7" borderId="29" xfId="0" applyFont="1" applyFill="1" applyBorder="1" applyAlignment="1" applyProtection="1">
      <alignment horizontal="center" vertical="center" wrapText="1"/>
      <protection locked="0"/>
    </xf>
    <xf numFmtId="0" fontId="1" fillId="7" borderId="1" xfId="0" applyFont="1" applyFill="1" applyBorder="1" applyAlignment="1" applyProtection="1">
      <alignment horizontal="center" vertical="center" wrapText="1"/>
      <protection locked="0"/>
    </xf>
    <xf numFmtId="0" fontId="1" fillId="7" borderId="7" xfId="0" applyFont="1" applyFill="1" applyBorder="1" applyAlignment="1" applyProtection="1">
      <alignment horizontal="center" vertical="center" wrapText="1"/>
      <protection locked="0"/>
    </xf>
    <xf numFmtId="0" fontId="1" fillId="7" borderId="30" xfId="0" applyFont="1" applyFill="1" applyBorder="1" applyAlignment="1" applyProtection="1">
      <alignment horizontal="center" vertical="center" wrapText="1"/>
      <protection locked="0"/>
    </xf>
    <xf numFmtId="0" fontId="1" fillId="7" borderId="31" xfId="0" applyFont="1" applyFill="1" applyBorder="1" applyAlignment="1" applyProtection="1">
      <alignment horizontal="center" vertical="center" wrapText="1"/>
      <protection locked="0"/>
    </xf>
    <xf numFmtId="0" fontId="30" fillId="0" borderId="0" xfId="0" applyFont="1" applyFill="1" applyBorder="1" applyAlignment="1">
      <alignment horizontal="left" vertical="center" wrapText="1"/>
    </xf>
    <xf numFmtId="0" fontId="26" fillId="2" borderId="17" xfId="0" applyFont="1" applyFill="1" applyBorder="1"/>
    <xf numFmtId="0" fontId="26" fillId="2" borderId="18" xfId="0" applyFont="1" applyFill="1" applyBorder="1"/>
    <xf numFmtId="0" fontId="30" fillId="0" borderId="35" xfId="0" applyFont="1" applyFill="1" applyBorder="1" applyAlignment="1">
      <alignment horizontal="left" vertical="top" wrapText="1"/>
    </xf>
    <xf numFmtId="0" fontId="28" fillId="9" borderId="25" xfId="0" applyFont="1" applyFill="1" applyBorder="1" applyAlignment="1">
      <alignment horizontal="center" vertical="center" wrapText="1"/>
    </xf>
    <xf numFmtId="0" fontId="28" fillId="9" borderId="26"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34" fillId="0" borderId="35" xfId="0" applyFont="1" applyFill="1" applyBorder="1" applyAlignment="1">
      <alignment horizontal="left" vertical="top" wrapText="1"/>
    </xf>
    <xf numFmtId="0" fontId="34" fillId="0" borderId="36" xfId="0" applyFont="1" applyFill="1" applyBorder="1" applyAlignment="1">
      <alignment horizontal="left" vertical="top" wrapText="1"/>
    </xf>
    <xf numFmtId="0" fontId="33" fillId="2" borderId="25"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27" xfId="0" applyFont="1" applyFill="1" applyBorder="1" applyAlignment="1">
      <alignment horizontal="center" vertical="center" wrapText="1"/>
    </xf>
    <xf numFmtId="0" fontId="31" fillId="10" borderId="25"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2" fillId="7" borderId="3" xfId="0" applyFont="1" applyFill="1" applyBorder="1" applyAlignment="1" applyProtection="1">
      <alignment horizontal="left" vertical="top" wrapText="1"/>
      <protection locked="0"/>
    </xf>
    <xf numFmtId="0" fontId="5" fillId="7" borderId="26" xfId="0" applyFont="1" applyFill="1" applyBorder="1" applyAlignment="1" applyProtection="1">
      <alignment horizontal="center" vertical="center" wrapText="1"/>
      <protection locked="0"/>
    </xf>
    <xf numFmtId="0" fontId="2" fillId="7" borderId="26" xfId="0" applyFont="1" applyFill="1" applyBorder="1" applyAlignment="1" applyProtection="1">
      <alignment horizontal="left" vertical="top" wrapText="1"/>
      <protection locked="0"/>
    </xf>
    <xf numFmtId="0" fontId="2" fillId="7" borderId="27" xfId="0" applyFont="1" applyFill="1" applyBorder="1" applyAlignment="1" applyProtection="1">
      <alignment horizontal="left" vertical="top" wrapText="1"/>
      <protection locked="0"/>
    </xf>
    <xf numFmtId="0" fontId="21" fillId="8" borderId="26" xfId="0" applyFont="1" applyFill="1" applyBorder="1" applyAlignment="1">
      <alignment vertical="center" wrapText="1"/>
    </xf>
    <xf numFmtId="0" fontId="21" fillId="8" borderId="12" xfId="0" applyFont="1" applyFill="1" applyBorder="1" applyAlignment="1">
      <alignment vertical="center" wrapText="1"/>
    </xf>
    <xf numFmtId="0" fontId="21" fillId="8" borderId="1" xfId="0" applyFont="1" applyFill="1" applyBorder="1" applyAlignment="1">
      <alignment vertical="center" wrapText="1"/>
    </xf>
    <xf numFmtId="0" fontId="21" fillId="8" borderId="15" xfId="0" applyFont="1" applyFill="1" applyBorder="1" applyAlignment="1">
      <alignment vertical="center" wrapText="1"/>
    </xf>
    <xf numFmtId="0" fontId="36" fillId="0" borderId="0" xfId="0" applyFont="1" applyFill="1" applyBorder="1" applyAlignment="1">
      <alignment horizontal="left" vertical="top" wrapText="1"/>
    </xf>
    <xf numFmtId="0" fontId="29" fillId="0" borderId="0" xfId="0" applyFont="1" applyFill="1" applyBorder="1" applyAlignment="1">
      <alignment horizontal="center" vertical="center" wrapText="1"/>
    </xf>
    <xf numFmtId="0" fontId="34"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21" fillId="8" borderId="10" xfId="0" applyFont="1" applyFill="1" applyBorder="1" applyAlignment="1">
      <alignment vertical="center" wrapText="1"/>
    </xf>
    <xf numFmtId="0" fontId="21" fillId="8" borderId="1" xfId="0" applyFont="1" applyFill="1" applyBorder="1" applyAlignment="1">
      <alignment horizontal="left" vertical="center" wrapText="1"/>
    </xf>
    <xf numFmtId="0" fontId="21" fillId="8" borderId="12" xfId="0" applyFont="1" applyFill="1" applyBorder="1" applyAlignment="1">
      <alignment horizontal="left" vertical="center" wrapText="1"/>
    </xf>
    <xf numFmtId="0" fontId="21" fillId="8" borderId="15" xfId="0" applyFont="1" applyFill="1" applyBorder="1" applyAlignment="1">
      <alignment horizontal="left" vertical="center" wrapText="1"/>
    </xf>
    <xf numFmtId="0" fontId="2" fillId="7" borderId="46" xfId="0" applyFont="1" applyFill="1" applyBorder="1" applyAlignment="1" applyProtection="1">
      <alignment horizontal="left" vertical="top" wrapText="1"/>
      <protection locked="0"/>
    </xf>
    <xf numFmtId="0" fontId="5" fillId="7" borderId="4" xfId="0" applyFont="1" applyFill="1" applyBorder="1" applyAlignment="1" applyProtection="1">
      <alignment horizontal="center" vertical="center" wrapText="1"/>
      <protection locked="0"/>
    </xf>
    <xf numFmtId="0" fontId="21" fillId="8" borderId="4" xfId="0" applyFont="1" applyFill="1" applyBorder="1" applyAlignment="1">
      <alignment horizontal="left" vertical="center" wrapText="1"/>
    </xf>
    <xf numFmtId="0" fontId="2" fillId="7" borderId="4" xfId="0" applyFont="1" applyFill="1" applyBorder="1" applyAlignment="1" applyProtection="1">
      <alignment horizontal="left" vertical="top" wrapText="1"/>
      <protection locked="0"/>
    </xf>
    <xf numFmtId="0" fontId="2" fillId="7" borderId="47" xfId="0" applyFont="1" applyFill="1" applyBorder="1" applyAlignment="1" applyProtection="1">
      <alignment horizontal="left" vertical="top" wrapText="1"/>
      <protection locked="0"/>
    </xf>
    <xf numFmtId="0" fontId="21" fillId="8" borderId="26" xfId="0" applyFont="1" applyFill="1" applyBorder="1" applyAlignment="1">
      <alignment horizontal="left" vertical="center" wrapText="1"/>
    </xf>
    <xf numFmtId="0" fontId="32" fillId="8" borderId="12" xfId="0" applyFont="1" applyFill="1" applyBorder="1" applyAlignment="1">
      <alignment vertical="center" wrapText="1"/>
    </xf>
    <xf numFmtId="0" fontId="32" fillId="8" borderId="15" xfId="0" applyFont="1" applyFill="1" applyBorder="1" applyAlignment="1">
      <alignment vertical="center" wrapText="1"/>
    </xf>
    <xf numFmtId="0" fontId="32" fillId="8" borderId="26" xfId="0" applyFont="1" applyFill="1" applyBorder="1" applyAlignment="1">
      <alignment vertical="center" wrapText="1"/>
    </xf>
    <xf numFmtId="0" fontId="21" fillId="8" borderId="38" xfId="0" applyFont="1" applyFill="1" applyBorder="1" applyAlignment="1">
      <alignment vertical="center" wrapText="1"/>
    </xf>
    <xf numFmtId="0" fontId="0" fillId="0" borderId="0" xfId="0"/>
    <xf numFmtId="0" fontId="28" fillId="9" borderId="36" xfId="0" applyFont="1" applyFill="1" applyBorder="1" applyAlignment="1">
      <alignment horizontal="center" vertical="center" wrapText="1"/>
    </xf>
    <xf numFmtId="0" fontId="28" fillId="2" borderId="37" xfId="0" applyFont="1" applyFill="1" applyBorder="1" applyAlignment="1">
      <alignment horizontal="center" vertical="center" wrapText="1"/>
    </xf>
    <xf numFmtId="0" fontId="28" fillId="2" borderId="33" xfId="0" applyFont="1" applyFill="1" applyBorder="1" applyAlignment="1">
      <alignment horizontal="center" vertical="center" wrapText="1"/>
    </xf>
    <xf numFmtId="0" fontId="28" fillId="2" borderId="39"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10" fillId="0" borderId="0" xfId="3"/>
    <xf numFmtId="0" fontId="0" fillId="6" borderId="1" xfId="0" applyFill="1" applyBorder="1" applyProtection="1">
      <protection locked="0"/>
    </xf>
    <xf numFmtId="0" fontId="0" fillId="6" borderId="1" xfId="0" applyFill="1" applyBorder="1" applyAlignment="1" applyProtection="1">
      <alignment horizontal="right" vertical="center"/>
      <protection locked="0"/>
    </xf>
    <xf numFmtId="43" fontId="0" fillId="6" borderId="1" xfId="4" applyFont="1" applyFill="1" applyBorder="1" applyProtection="1">
      <protection locked="0"/>
    </xf>
    <xf numFmtId="164" fontId="0" fillId="6" borderId="1" xfId="0" applyNumberFormat="1" applyFill="1" applyBorder="1" applyProtection="1">
      <protection locked="0"/>
    </xf>
    <xf numFmtId="165" fontId="0" fillId="6" borderId="1" xfId="4" applyNumberFormat="1" applyFont="1" applyFill="1" applyBorder="1" applyProtection="1">
      <protection locked="0"/>
    </xf>
    <xf numFmtId="0" fontId="24" fillId="7" borderId="10" xfId="0" applyFont="1" applyFill="1" applyBorder="1" applyAlignment="1" applyProtection="1">
      <alignment horizontal="left" vertical="top" wrapText="1"/>
      <protection locked="0"/>
    </xf>
    <xf numFmtId="0" fontId="24" fillId="7" borderId="42" xfId="0" applyFont="1" applyFill="1" applyBorder="1" applyAlignment="1" applyProtection="1">
      <alignment horizontal="left" vertical="top" wrapText="1"/>
      <protection locked="0"/>
    </xf>
    <xf numFmtId="0" fontId="5" fillId="7" borderId="38" xfId="0" applyFont="1" applyFill="1" applyBorder="1" applyAlignment="1" applyProtection="1">
      <alignment horizontal="center" vertical="center" wrapText="1"/>
      <protection locked="0"/>
    </xf>
    <xf numFmtId="0" fontId="5" fillId="7" borderId="39" xfId="0" applyFont="1" applyFill="1" applyBorder="1" applyAlignment="1" applyProtection="1">
      <alignment horizontal="center" vertical="center" wrapText="1"/>
      <protection locked="0"/>
    </xf>
    <xf numFmtId="0" fontId="2" fillId="7" borderId="38" xfId="0" applyFont="1" applyFill="1" applyBorder="1" applyAlignment="1" applyProtection="1">
      <alignment horizontal="left" vertical="top" wrapText="1"/>
      <protection locked="0"/>
    </xf>
    <xf numFmtId="0" fontId="2" fillId="7" borderId="40" xfId="0" applyFont="1" applyFill="1" applyBorder="1" applyAlignment="1" applyProtection="1">
      <alignment horizontal="left" vertical="top" wrapText="1"/>
      <protection locked="0"/>
    </xf>
    <xf numFmtId="0" fontId="0" fillId="0" borderId="0" xfId="0" quotePrefix="1"/>
    <xf numFmtId="0" fontId="19" fillId="0" borderId="0" xfId="0" applyFont="1" applyFill="1" applyBorder="1" applyAlignment="1">
      <alignment wrapText="1"/>
    </xf>
    <xf numFmtId="165" fontId="0" fillId="0" borderId="0" xfId="4" applyNumberFormat="1" applyFont="1" applyFill="1" applyBorder="1" applyProtection="1">
      <protection locked="0"/>
    </xf>
    <xf numFmtId="0" fontId="2" fillId="0" borderId="28" xfId="0" applyFont="1" applyFill="1" applyBorder="1" applyAlignment="1">
      <alignment horizontal="left" vertical="top" wrapText="1"/>
    </xf>
    <xf numFmtId="0" fontId="21" fillId="8" borderId="4" xfId="0" applyFont="1" applyFill="1" applyBorder="1" applyAlignment="1">
      <alignment vertical="center" wrapText="1"/>
    </xf>
    <xf numFmtId="0" fontId="2" fillId="7" borderId="48" xfId="0" applyFont="1" applyFill="1" applyBorder="1" applyAlignment="1" applyProtection="1">
      <alignment horizontal="left" vertical="top" wrapText="1"/>
      <protection locked="0"/>
    </xf>
    <xf numFmtId="0" fontId="5" fillId="7" borderId="10" xfId="0" applyFont="1" applyFill="1" applyBorder="1" applyAlignment="1" applyProtection="1">
      <alignment horizontal="center" vertical="center" wrapText="1"/>
      <protection locked="0"/>
    </xf>
    <xf numFmtId="0" fontId="2" fillId="7" borderId="10" xfId="0" applyFont="1" applyFill="1" applyBorder="1" applyAlignment="1" applyProtection="1">
      <alignment horizontal="left" vertical="top" wrapText="1"/>
      <protection locked="0"/>
    </xf>
    <xf numFmtId="0" fontId="2" fillId="7" borderId="42" xfId="0" applyFont="1" applyFill="1" applyBorder="1" applyAlignment="1" applyProtection="1">
      <alignment horizontal="left" vertical="top" wrapText="1"/>
      <protection locked="0"/>
    </xf>
    <xf numFmtId="0" fontId="5" fillId="7" borderId="2" xfId="0" applyFont="1" applyFill="1" applyBorder="1" applyAlignment="1" applyProtection="1">
      <alignment horizontal="center" vertical="center" wrapText="1"/>
      <protection locked="0"/>
    </xf>
    <xf numFmtId="0" fontId="21" fillId="8" borderId="2" xfId="0" applyFont="1" applyFill="1" applyBorder="1" applyAlignment="1">
      <alignment vertical="center" wrapText="1"/>
    </xf>
    <xf numFmtId="0" fontId="2" fillId="7" borderId="2" xfId="0" applyFont="1" applyFill="1" applyBorder="1" applyAlignment="1" applyProtection="1">
      <alignment horizontal="left" vertical="top" wrapText="1"/>
      <protection locked="0"/>
    </xf>
    <xf numFmtId="0" fontId="2" fillId="7" borderId="49" xfId="0" applyFont="1" applyFill="1" applyBorder="1" applyAlignment="1" applyProtection="1">
      <alignment horizontal="left" vertical="top" wrapText="1"/>
      <protection locked="0"/>
    </xf>
    <xf numFmtId="0" fontId="11" fillId="2" borderId="5" xfId="3" applyFont="1" applyFill="1" applyBorder="1" applyAlignment="1">
      <alignment horizontal="center" vertical="center" wrapText="1"/>
    </xf>
    <xf numFmtId="0" fontId="12" fillId="2" borderId="5" xfId="3" applyFont="1" applyFill="1" applyBorder="1" applyAlignment="1">
      <alignment horizontal="center" vertical="center" wrapText="1"/>
    </xf>
    <xf numFmtId="0" fontId="14" fillId="0" borderId="7" xfId="2" applyFont="1" applyBorder="1" applyAlignment="1" applyProtection="1">
      <alignment horizontal="center" vertical="center" wrapText="1"/>
    </xf>
    <xf numFmtId="0" fontId="14" fillId="0" borderId="8" xfId="2" applyFont="1" applyBorder="1" applyAlignment="1" applyProtection="1">
      <alignment horizontal="center" vertical="center"/>
    </xf>
    <xf numFmtId="0" fontId="19" fillId="5" borderId="1" xfId="0" applyFont="1" applyFill="1" applyBorder="1" applyAlignment="1">
      <alignment wrapText="1"/>
    </xf>
    <xf numFmtId="0" fontId="0" fillId="6" borderId="1" xfId="0" applyFill="1" applyBorder="1"/>
    <xf numFmtId="0" fontId="31" fillId="0" borderId="11"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26" fillId="9" borderId="28" xfId="0" applyFont="1" applyFill="1" applyBorder="1"/>
    <xf numFmtId="0" fontId="26" fillId="9" borderId="0" xfId="0" applyFont="1" applyFill="1" applyBorder="1"/>
    <xf numFmtId="0" fontId="26" fillId="9" borderId="32" xfId="0" applyFont="1" applyFill="1" applyBorder="1"/>
    <xf numFmtId="0" fontId="26" fillId="9" borderId="18" xfId="0" applyFont="1" applyFill="1" applyBorder="1"/>
    <xf numFmtId="0" fontId="26" fillId="9" borderId="23" xfId="0" applyFont="1" applyFill="1" applyBorder="1"/>
    <xf numFmtId="0" fontId="26" fillId="9" borderId="24" xfId="0" applyFont="1" applyFill="1" applyBorder="1"/>
    <xf numFmtId="0" fontId="31" fillId="10" borderId="11" xfId="0" applyFont="1" applyFill="1" applyBorder="1" applyAlignment="1">
      <alignment horizontal="center" vertical="center" wrapText="1"/>
    </xf>
    <xf numFmtId="0" fontId="31" fillId="10" borderId="14" xfId="0" applyFont="1" applyFill="1" applyBorder="1" applyAlignment="1">
      <alignment horizontal="center" vertical="center" wrapText="1"/>
    </xf>
    <xf numFmtId="0" fontId="31" fillId="10" borderId="19" xfId="0" applyFont="1" applyFill="1" applyBorder="1" applyAlignment="1">
      <alignment horizontal="center" vertical="center" wrapText="1"/>
    </xf>
    <xf numFmtId="0" fontId="26" fillId="2" borderId="28" xfId="0" applyFont="1" applyFill="1" applyBorder="1"/>
    <xf numFmtId="0" fontId="26" fillId="2" borderId="0" xfId="0" applyFont="1" applyFill="1" applyBorder="1"/>
    <xf numFmtId="0" fontId="26" fillId="2" borderId="32" xfId="0" applyFont="1" applyFill="1" applyBorder="1"/>
    <xf numFmtId="0" fontId="26" fillId="2" borderId="18" xfId="0" applyFont="1" applyFill="1" applyBorder="1"/>
    <xf numFmtId="0" fontId="26" fillId="2" borderId="23" xfId="0" applyFont="1" applyFill="1" applyBorder="1"/>
    <xf numFmtId="0" fontId="26" fillId="2" borderId="24" xfId="0" applyFont="1" applyFill="1" applyBorder="1"/>
    <xf numFmtId="0" fontId="35" fillId="0" borderId="11"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26" fillId="2" borderId="17" xfId="0" applyFont="1" applyFill="1" applyBorder="1"/>
    <xf numFmtId="0" fontId="26" fillId="2" borderId="21" xfId="0" applyFont="1" applyFill="1" applyBorder="1"/>
    <xf numFmtId="0" fontId="26" fillId="2" borderId="22" xfId="0" applyFont="1" applyFill="1" applyBorder="1"/>
    <xf numFmtId="0" fontId="22" fillId="0" borderId="11"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4" xfId="0" applyFont="1" applyFill="1" applyBorder="1" applyAlignment="1">
      <alignment horizontal="center" vertical="center" wrapText="1"/>
    </xf>
  </cellXfs>
  <cellStyles count="5">
    <cellStyle name="Comma" xfId="4" builtinId="3"/>
    <cellStyle name="Hyperlink" xfId="1" builtinId="8"/>
    <cellStyle name="Hyperlink 2" xfId="2"/>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44842101127678"/>
          <c:y val="6.1320825334455764E-2"/>
          <c:w val="0.85632304059334674"/>
          <c:h val="0.77594428980907493"/>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'Session Progress'!$B$2:$B$17</c:f>
              <c:numCache>
                <c:formatCode>General</c:formatCode>
                <c:ptCount val="16"/>
                <c:pt idx="0">
                  <c:v>0</c:v>
                </c:pt>
                <c:pt idx="1">
                  <c:v>10</c:v>
                </c:pt>
                <c:pt idx="2">
                  <c:v>20</c:v>
                </c:pt>
                <c:pt idx="3">
                  <c:v>30</c:v>
                </c:pt>
                <c:pt idx="4">
                  <c:v>40</c:v>
                </c:pt>
                <c:pt idx="5">
                  <c:v>50</c:v>
                </c:pt>
                <c:pt idx="6" formatCode="h:mm">
                  <c:v>4.1666666666666664E-2</c:v>
                </c:pt>
                <c:pt idx="7" formatCode="h:mm">
                  <c:v>4.8611111111111112E-2</c:v>
                </c:pt>
                <c:pt idx="8" formatCode="h:mm">
                  <c:v>5.5555555555555601E-2</c:v>
                </c:pt>
                <c:pt idx="9" formatCode="h:mm">
                  <c:v>6.25E-2</c:v>
                </c:pt>
                <c:pt idx="10" formatCode="h:mm">
                  <c:v>6.9444444444444503E-2</c:v>
                </c:pt>
                <c:pt idx="11" formatCode="h:mm">
                  <c:v>7.6388888888888895E-2</c:v>
                </c:pt>
                <c:pt idx="12" formatCode="h:mm">
                  <c:v>8.3333333333333329E-2</c:v>
                </c:pt>
                <c:pt idx="13" formatCode="h:mm">
                  <c:v>9.0277777777777776E-2</c:v>
                </c:pt>
                <c:pt idx="14" formatCode="h:mm">
                  <c:v>9.7222222222222196E-2</c:v>
                </c:pt>
                <c:pt idx="15" formatCode="h:mm">
                  <c:v>0.104166666666667</c:v>
                </c:pt>
              </c:numCache>
            </c:numRef>
          </c:cat>
          <c:val>
            <c:numRef>
              <c:f>'Session Progress'!$C$2:$C$17</c:f>
              <c:numCache>
                <c:formatCode>General</c:formatCode>
                <c:ptCount val="16"/>
                <c:pt idx="0">
                  <c:v>0</c:v>
                </c:pt>
                <c:pt idx="1">
                  <c:v>10</c:v>
                </c:pt>
                <c:pt idx="2">
                  <c:v>20</c:v>
                </c:pt>
                <c:pt idx="3">
                  <c:v>30</c:v>
                </c:pt>
                <c:pt idx="4">
                  <c:v>40</c:v>
                </c:pt>
                <c:pt idx="5">
                  <c:v>50</c:v>
                </c:pt>
                <c:pt idx="6">
                  <c:v>60</c:v>
                </c:pt>
                <c:pt idx="7">
                  <c:v>70</c:v>
                </c:pt>
                <c:pt idx="8">
                  <c:v>80</c:v>
                </c:pt>
                <c:pt idx="9">
                  <c:v>90</c:v>
                </c:pt>
                <c:pt idx="10">
                  <c:v>100</c:v>
                </c:pt>
                <c:pt idx="11">
                  <c:v>110</c:v>
                </c:pt>
                <c:pt idx="12">
                  <c:v>120</c:v>
                </c:pt>
                <c:pt idx="13">
                  <c:v>130</c:v>
                </c:pt>
                <c:pt idx="14">
                  <c:v>140</c:v>
                </c:pt>
                <c:pt idx="15">
                  <c:v>150</c:v>
                </c:pt>
              </c:numCache>
            </c:numRef>
          </c:val>
          <c:smooth val="0"/>
        </c:ser>
        <c:dLbls>
          <c:showLegendKey val="0"/>
          <c:showVal val="0"/>
          <c:showCatName val="0"/>
          <c:showSerName val="0"/>
          <c:showPercent val="0"/>
          <c:showBubbleSize val="0"/>
        </c:dLbls>
        <c:marker val="1"/>
        <c:smooth val="0"/>
        <c:axId val="221600768"/>
        <c:axId val="217410944"/>
      </c:lineChart>
      <c:catAx>
        <c:axId val="22160076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Elapsed Time</a:t>
                </a:r>
              </a:p>
            </c:rich>
          </c:tx>
          <c:layout>
            <c:manualLayout>
              <c:xMode val="edge"/>
              <c:yMode val="edge"/>
              <c:x val="0.46203588040994065"/>
              <c:y val="0.914798206278026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7410944"/>
        <c:crosses val="autoZero"/>
        <c:auto val="1"/>
        <c:lblAlgn val="ctr"/>
        <c:lblOffset val="100"/>
        <c:tickLblSkip val="1"/>
        <c:tickMarkSkip val="1"/>
        <c:noMultiLvlLbl val="0"/>
      </c:catAx>
      <c:valAx>
        <c:axId val="217410944"/>
        <c:scaling>
          <c:orientation val="minMax"/>
          <c:max val="150"/>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Staments Assessed</a:t>
                </a:r>
              </a:p>
            </c:rich>
          </c:tx>
          <c:layout>
            <c:manualLayout>
              <c:xMode val="edge"/>
              <c:yMode val="edge"/>
              <c:x val="2.5848142164781908E-2"/>
              <c:y val="0.3116591928251121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21600768"/>
        <c:crosses val="autoZero"/>
        <c:crossBetween val="midCat"/>
        <c:majorUnit val="10"/>
        <c:minorUnit val="4"/>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apqc.org/km-capability-assessment-tool"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85725</xdr:colOff>
      <xdr:row>30</xdr:row>
      <xdr:rowOff>142875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743325" cy="585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314325</xdr:colOff>
      <xdr:row>5</xdr:row>
      <xdr:rowOff>47625</xdr:rowOff>
    </xdr:from>
    <xdr:to>
      <xdr:col>12</xdr:col>
      <xdr:colOff>447675</xdr:colOff>
      <xdr:row>17</xdr:row>
      <xdr:rowOff>19050</xdr:rowOff>
    </xdr:to>
    <xdr:sp macro="" textlink="">
      <xdr:nvSpPr>
        <xdr:cNvPr id="3" name="releaseDescription"/>
        <xdr:cNvSpPr txBox="1"/>
      </xdr:nvSpPr>
      <xdr:spPr>
        <a:xfrm>
          <a:off x="923925" y="1000125"/>
          <a:ext cx="6838950" cy="2257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2800" b="1" i="0" u="none" strike="noStrike" kern="0" cap="none" spc="0" normalizeH="0" baseline="0" noProof="0">
              <a:ln>
                <a:noFill/>
              </a:ln>
              <a:solidFill>
                <a:srgbClr val="1F497D"/>
              </a:solidFill>
              <a:effectLst/>
              <a:uLnTx/>
              <a:uFillTx/>
              <a:latin typeface="Cambria"/>
              <a:ea typeface="+mn-ea"/>
              <a:cs typeface="Arial"/>
            </a:rPr>
            <a:t>APQC’s Levels of Knowledge Management Maturity™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2800" b="1" i="0" u="none" strike="noStrike" kern="0" cap="none" spc="0" normalizeH="0" baseline="0" noProof="0">
              <a:ln>
                <a:noFill/>
              </a:ln>
              <a:solidFill>
                <a:srgbClr val="7090B7"/>
              </a:solidFill>
              <a:effectLst/>
              <a:uLnTx/>
              <a:uFillTx/>
              <a:latin typeface="Cambria"/>
              <a:ea typeface="+mn-ea"/>
              <a:cs typeface="Arial"/>
            </a:rPr>
            <a:t>Knowledge Management Capability Assessment Tool™</a:t>
          </a:r>
          <a:r>
            <a:rPr kumimoji="0" lang="en-US" sz="900" b="1" i="0" u="none" strike="noStrike" kern="0" cap="none" spc="0" normalizeH="0" baseline="0" noProof="0">
              <a:ln>
                <a:noFill/>
              </a:ln>
              <a:solidFill>
                <a:sysClr val="windowText" lastClr="000000"/>
              </a:solidFill>
              <a:effectLst/>
              <a:uLnTx/>
              <a:uFillTx/>
              <a:latin typeface="+mn-lt"/>
              <a:ea typeface="+mn-ea"/>
              <a:cs typeface="+mn-cs"/>
            </a:rPr>
            <a:t> </a:t>
          </a:r>
          <a:endParaRPr kumimoji="0" lang="en-US" sz="2800" b="1" i="0" u="none" strike="noStrike" kern="0" cap="none" spc="0" normalizeH="0" baseline="0" noProof="0">
            <a:ln>
              <a:noFill/>
            </a:ln>
            <a:solidFill>
              <a:srgbClr val="7090B7"/>
            </a:solidFill>
            <a:effectLst/>
            <a:uLnTx/>
            <a:uFillTx/>
            <a:latin typeface="Cambria"/>
            <a:ea typeface="+mn-ea"/>
            <a:cs typeface="Arial"/>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sz="2800" b="1" i="0" u="none" strike="noStrike" kern="0" cap="none" spc="0" normalizeH="0" baseline="0" noProof="0">
              <a:ln>
                <a:noFill/>
              </a:ln>
              <a:solidFill>
                <a:srgbClr val="7090B7"/>
              </a:solidFill>
              <a:effectLst/>
              <a:uLnTx/>
              <a:uFillTx/>
              <a:latin typeface="Cambria"/>
              <a:ea typeface="+mn-ea"/>
              <a:cs typeface="Arial"/>
            </a:rPr>
            <a:t>Data Collection Template</a:t>
          </a:r>
          <a:endParaRPr kumimoji="0" lang="en-US" sz="3200" b="0" i="0" u="none" strike="noStrike" kern="0" cap="none" spc="0" normalizeH="0" baseline="0" noProof="0">
            <a:ln>
              <a:noFill/>
            </a:ln>
            <a:solidFill>
              <a:srgbClr val="7090B7"/>
            </a:solidFill>
            <a:effectLst/>
            <a:uLnTx/>
            <a:uFillTx/>
            <a:latin typeface="Cambria"/>
            <a:ea typeface="+mn-ea"/>
            <a:cs typeface="Arial"/>
          </a:endParaRPr>
        </a:p>
      </xdr:txBody>
    </xdr:sp>
    <xdr:clientData/>
  </xdr:twoCellAnchor>
  <xdr:twoCellAnchor>
    <xdr:from>
      <xdr:col>1</xdr:col>
      <xdr:colOff>495300</xdr:colOff>
      <xdr:row>19</xdr:row>
      <xdr:rowOff>9525</xdr:rowOff>
    </xdr:from>
    <xdr:to>
      <xdr:col>5</xdr:col>
      <xdr:colOff>495300</xdr:colOff>
      <xdr:row>21</xdr:row>
      <xdr:rowOff>171450</xdr:rowOff>
    </xdr:to>
    <xdr:sp macro="" textlink="">
      <xdr:nvSpPr>
        <xdr:cNvPr id="4" name="versionNumber"/>
        <xdr:cNvSpPr txBox="1"/>
      </xdr:nvSpPr>
      <xdr:spPr>
        <a:xfrm>
          <a:off x="1104900" y="3629025"/>
          <a:ext cx="2438400" cy="542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800">
              <a:solidFill>
                <a:schemeClr val="accent1"/>
              </a:solidFill>
              <a:latin typeface="Franklin Gothic Medium Cond" panose="020B0606030402020204" pitchFamily="34" charset="0"/>
            </a:rPr>
            <a:t>1.0.0</a:t>
          </a:r>
        </a:p>
      </xdr:txBody>
    </xdr:sp>
    <xdr:clientData/>
  </xdr:twoCellAnchor>
  <xdr:twoCellAnchor>
    <xdr:from>
      <xdr:col>2</xdr:col>
      <xdr:colOff>38100</xdr:colOff>
      <xdr:row>21</xdr:row>
      <xdr:rowOff>114300</xdr:rowOff>
    </xdr:from>
    <xdr:to>
      <xdr:col>11</xdr:col>
      <xdr:colOff>295275</xdr:colOff>
      <xdr:row>23</xdr:row>
      <xdr:rowOff>57149</xdr:rowOff>
    </xdr:to>
    <xdr:sp macro="" textlink="">
      <xdr:nvSpPr>
        <xdr:cNvPr id="5" name="TextBox 4">
          <a:hlinkClick xmlns:r="http://schemas.openxmlformats.org/officeDocument/2006/relationships" r:id="rId2"/>
        </xdr:cNvPr>
        <xdr:cNvSpPr txBox="1"/>
      </xdr:nvSpPr>
      <xdr:spPr>
        <a:xfrm>
          <a:off x="1257300" y="4114800"/>
          <a:ext cx="5743575" cy="323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solidFill>
                <a:schemeClr val="accent1"/>
              </a:solidFill>
              <a:latin typeface="Franklin Gothic Medium Cond" panose="020B0606030402020204" pitchFamily="34" charset="0"/>
            </a:rPr>
            <a:t>For</a:t>
          </a:r>
          <a:r>
            <a:rPr lang="en-US" sz="1200" baseline="0">
              <a:solidFill>
                <a:schemeClr val="accent1"/>
              </a:solidFill>
              <a:latin typeface="Franklin Gothic Medium Cond" panose="020B0606030402020204" pitchFamily="34" charset="0"/>
            </a:rPr>
            <a:t> more information about the Knowledge Management Capability Assessment Tool click here</a:t>
          </a:r>
          <a:endParaRPr lang="en-US" sz="1200">
            <a:solidFill>
              <a:schemeClr val="accent1"/>
            </a:solidFill>
            <a:latin typeface="Franklin Gothic Medium Cond" panose="020B0606030402020204" pitchFamily="34" charset="0"/>
          </a:endParaRPr>
        </a:p>
      </xdr:txBody>
    </xdr:sp>
    <xdr:clientData/>
  </xdr:twoCellAnchor>
  <xdr:twoCellAnchor>
    <xdr:from>
      <xdr:col>0</xdr:col>
      <xdr:colOff>0</xdr:colOff>
      <xdr:row>30</xdr:row>
      <xdr:rowOff>171450</xdr:rowOff>
    </xdr:from>
    <xdr:to>
      <xdr:col>12</xdr:col>
      <xdr:colOff>609599</xdr:colOff>
      <xdr:row>32</xdr:row>
      <xdr:rowOff>171450</xdr:rowOff>
    </xdr:to>
    <xdr:sp macro="" textlink="">
      <xdr:nvSpPr>
        <xdr:cNvPr id="6" name="Rectangle 5"/>
        <xdr:cNvSpPr/>
      </xdr:nvSpPr>
      <xdr:spPr>
        <a:xfrm>
          <a:off x="0" y="5886450"/>
          <a:ext cx="7924799" cy="381000"/>
        </a:xfrm>
        <a:prstGeom prst="rect">
          <a:avLst/>
        </a:prstGeom>
        <a:solidFill>
          <a:schemeClr val="tx2"/>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en-US"/>
        </a:p>
      </xdr:txBody>
    </xdr:sp>
    <xdr:clientData/>
  </xdr:twoCellAnchor>
  <xdr:twoCellAnchor editAs="oneCell">
    <xdr:from>
      <xdr:col>10</xdr:col>
      <xdr:colOff>542925</xdr:colOff>
      <xdr:row>27</xdr:row>
      <xdr:rowOff>9525</xdr:rowOff>
    </xdr:from>
    <xdr:to>
      <xdr:col>13</xdr:col>
      <xdr:colOff>0</xdr:colOff>
      <xdr:row>29</xdr:row>
      <xdr:rowOff>161925</xdr:rowOff>
    </xdr:to>
    <xdr:pic>
      <xdr:nvPicPr>
        <xdr:cNvPr id="7" name="APQC_LOGO"/>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38925" y="5153025"/>
          <a:ext cx="12858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276225</xdr:colOff>
      <xdr:row>17</xdr:row>
      <xdr:rowOff>180975</xdr:rowOff>
    </xdr:from>
    <xdr:to>
      <xdr:col>11</xdr:col>
      <xdr:colOff>561975</xdr:colOff>
      <xdr:row>22</xdr:row>
      <xdr:rowOff>9525</xdr:rowOff>
    </xdr:to>
    <xdr:sp macro="" textlink="">
      <xdr:nvSpPr>
        <xdr:cNvPr id="8" name="generatedDate"/>
        <xdr:cNvSpPr txBox="1"/>
      </xdr:nvSpPr>
      <xdr:spPr>
        <a:xfrm>
          <a:off x="4543425" y="3419475"/>
          <a:ext cx="272415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US" sz="1800">
              <a:solidFill>
                <a:schemeClr val="accent1"/>
              </a:solidFill>
              <a:latin typeface="Franklin Gothic Medium Cond" panose="020B0606030402020204" pitchFamily="34" charset="0"/>
            </a:rPr>
            <a:t>GENERATED ON 1/29/2015</a:t>
          </a:r>
        </a:p>
      </xdr:txBody>
    </xdr:sp>
    <xdr:clientData/>
  </xdr:twoCellAnchor>
  <xdr:twoCellAnchor>
    <xdr:from>
      <xdr:col>0</xdr:col>
      <xdr:colOff>38100</xdr:colOff>
      <xdr:row>0</xdr:row>
      <xdr:rowOff>19050</xdr:rowOff>
    </xdr:from>
    <xdr:to>
      <xdr:col>13</xdr:col>
      <xdr:colOff>0</xdr:colOff>
      <xdr:row>3</xdr:row>
      <xdr:rowOff>0</xdr:rowOff>
    </xdr:to>
    <xdr:sp macro="" textlink="">
      <xdr:nvSpPr>
        <xdr:cNvPr id="9" name="TextBox 8"/>
        <xdr:cNvSpPr txBox="1"/>
      </xdr:nvSpPr>
      <xdr:spPr>
        <a:xfrm>
          <a:off x="38100" y="19050"/>
          <a:ext cx="7886700"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Submitting the Survey to APQC</a:t>
          </a:r>
        </a:p>
        <a:p>
          <a:pPr algn="ctr"/>
          <a:r>
            <a:rPr lang="en-US" sz="1100" b="1"/>
            <a:t>Please submit the completed survey to kmcat@apqc.org</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0</xdr:row>
      <xdr:rowOff>125730</xdr:rowOff>
    </xdr:from>
    <xdr:to>
      <xdr:col>13</xdr:col>
      <xdr:colOff>38100</xdr:colOff>
      <xdr:row>28</xdr:row>
      <xdr:rowOff>85725</xdr:rowOff>
    </xdr:to>
    <xdr:sp macro="" textlink="">
      <xdr:nvSpPr>
        <xdr:cNvPr id="3" name="TextBox 1"/>
        <xdr:cNvSpPr txBox="1">
          <a:spLocks noChangeArrowheads="1"/>
        </xdr:cNvSpPr>
      </xdr:nvSpPr>
      <xdr:spPr bwMode="auto">
        <a:xfrm>
          <a:off x="85725" y="125730"/>
          <a:ext cx="7877175" cy="529399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100" b="1" i="0" u="none" strike="noStrike" baseline="0">
              <a:solidFill>
                <a:srgbClr val="000000"/>
              </a:solidFill>
              <a:latin typeface="Calibri"/>
            </a:rPr>
            <a:t>Purpose</a:t>
          </a:r>
          <a:r>
            <a:rPr lang="en-US" sz="1100" b="0" i="0" u="none" strike="noStrike" baseline="0">
              <a:solidFill>
                <a:srgbClr val="000000"/>
              </a:solidFill>
              <a:latin typeface="Calibri"/>
            </a:rPr>
            <a:t> </a:t>
          </a:r>
        </a:p>
        <a:p>
          <a:pPr algn="l" rtl="0">
            <a:defRPr sz="1000"/>
          </a:pPr>
          <a:r>
            <a:rPr lang="en-US" sz="1100" b="0" i="1" u="none" strike="noStrike" baseline="0">
              <a:solidFill>
                <a:srgbClr val="000000"/>
              </a:solidFill>
              <a:latin typeface="Calibri"/>
            </a:rPr>
            <a:t>APQC's Knowledge Management Capability Assessment Tool</a:t>
          </a:r>
          <a:r>
            <a:rPr lang="en-US" sz="1100" b="0" i="0" u="none" strike="noStrike" baseline="0">
              <a:solidFill>
                <a:srgbClr val="000000"/>
              </a:solidFill>
              <a:latin typeface="Calibri"/>
            </a:rPr>
            <a:t>™ (KM-CAT</a:t>
          </a:r>
          <a:r>
            <a:rPr lang="en-US" sz="1100" b="0" i="0" u="none" strike="noStrike" baseline="30000">
              <a:solidFill>
                <a:srgbClr val="000000"/>
              </a:solidFill>
              <a:latin typeface="Calibri"/>
            </a:rPr>
            <a:t>TM</a:t>
          </a:r>
          <a:r>
            <a:rPr lang="en-US" sz="1100" b="0" i="0" u="none" strike="noStrike" baseline="0">
              <a:solidFill>
                <a:srgbClr val="000000"/>
              </a:solidFill>
              <a:latin typeface="Calibri"/>
            </a:rPr>
            <a:t>) helps an organization assess its capabilities and maturity in knowledge management (KM) and focus its KM investments to produce the highest return </a:t>
          </a:r>
          <a:r>
            <a:rPr lang="en-US" sz="1100" b="0" i="0" u="none" strike="noStrike" baseline="0">
              <a:solidFill>
                <a:srgbClr val="000000"/>
              </a:solidFill>
              <a:latin typeface="Calibri"/>
              <a:ea typeface="+mn-ea"/>
              <a:cs typeface="+mn-cs"/>
            </a:rPr>
            <a:t>on value. This assessment </a:t>
          </a:r>
          <a:r>
            <a:rPr lang="en-US" sz="1100" b="0" i="0" u="none" strike="noStrike" baseline="0">
              <a:solidFill>
                <a:srgbClr val="000000"/>
              </a:solidFill>
              <a:latin typeface="Calibri"/>
            </a:rPr>
            <a:t>maps the current “as-is” state of KM and the knowledge flow processes within an organization in order to: </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measure the current maturity of the enablers and infrastructures employed,</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evaluate the current status of knowledge flow processes and supporting approaches,</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set an objective for the improvement of business processes through the flow of knowledge,</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guide the evolution of organizational change, and</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compare or benchmark with similar efforts of other internal units or external organizations.</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The results of this assessment provide a clear sense of strengths, gaps, and opportunities for improvement, as well as appropriate steps to enhance the knowledge-sharing and reuse capabilities of the organization.</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a:t>
          </a:r>
        </a:p>
        <a:p>
          <a:pPr algn="l" rtl="0">
            <a:defRPr sz="1000"/>
          </a:pPr>
          <a:r>
            <a:rPr lang="en-US" sz="1100" b="0" i="0" u="none" strike="noStrike" baseline="0">
              <a:solidFill>
                <a:srgbClr val="000000"/>
              </a:solidFill>
              <a:latin typeface="Calibri"/>
            </a:rPr>
            <a:t>The following KM capability and maturity assessment is divided into four major sections with subcategories. Each category has its own worksheet in this workbook.</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1. Strategy (objectives, business case, and budgets)</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2. People (resources, governance structure and roles, change management, and communication)</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3. Process (knowledge flow process, KM approaches, and measurement)</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4. Content and Information Technology (content management and IT processes and tools)</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a:t>
          </a:r>
          <a:endParaRPr lang="en-US" sz="1200" b="0" i="0" u="none" strike="noStrike" baseline="0">
            <a:solidFill>
              <a:srgbClr val="000000"/>
            </a:solidFill>
            <a:latin typeface="Calibri"/>
          </a:endParaRPr>
        </a:p>
        <a:p>
          <a:pPr algn="l" rtl="0">
            <a:defRPr sz="1000"/>
          </a:pPr>
          <a:r>
            <a:rPr lang="en-US" sz="1100" b="1" i="0" u="none" strike="noStrike" baseline="0">
              <a:solidFill>
                <a:srgbClr val="000000"/>
              </a:solidFill>
              <a:latin typeface="Calibri"/>
            </a:rPr>
            <a:t>Instructions</a:t>
          </a:r>
          <a:endParaRPr lang="en-US" sz="11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Use the statements in the following subcategories to indicate your organization’s level of achievement KM.  The statements are “what you would expect to see” at each level.  Your responses indicate that there is tangible evidence or a demonstrated capability for each statement.   </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 </a:t>
          </a:r>
          <a:endParaRPr lang="en-US" sz="1600" b="0" i="0" u="none" strike="noStrike" baseline="0">
            <a:solidFill>
              <a:srgbClr val="000000"/>
            </a:solidFill>
            <a:latin typeface="Calibri"/>
          </a:endParaRPr>
        </a:p>
        <a:p>
          <a:pPr algn="l" rtl="0">
            <a:defRPr sz="1000"/>
          </a:pPr>
          <a:r>
            <a:rPr lang="en-US" sz="1100" b="0" i="0" u="none" strike="noStrike" baseline="0">
              <a:solidFill>
                <a:srgbClr val="000000"/>
              </a:solidFill>
              <a:latin typeface="Calibri"/>
            </a:rPr>
            <a:t>For each statement, place an "X" to the left of the statement to indicate your organization has achieved that capability.  For an organization to determine if it has reached a level of capability and maturity, each statement would be checked within that level.  Please begin the diagnostic at the bottom (Level 1) of each subcategory, checking only those statements with demonstrated evidence or capability.  For each "X", please include a minimum of one to two examples of what that capability looks like in your organization in the cell to the right of that statement. </a:t>
          </a:r>
          <a:endParaRPr lang="en-US" sz="1600" b="0" i="0" u="none" strike="noStrike" baseline="0">
            <a:solidFill>
              <a:srgbClr val="000000"/>
            </a:solidFill>
            <a:latin typeface="Calibri"/>
          </a:endParaRPr>
        </a:p>
        <a:p>
          <a:pPr algn="l" rtl="0">
            <a:defRPr sz="1000"/>
          </a:pPr>
          <a:endParaRPr lang="en-US" sz="1100" b="0" i="0" u="none" strike="noStrike" baseline="0">
            <a:solidFill>
              <a:srgbClr val="000000"/>
            </a:solidFill>
            <a:latin typeface="Calibri"/>
          </a:endParaRPr>
        </a:p>
        <a:p>
          <a:pPr algn="l" rtl="0">
            <a:defRPr sz="1000"/>
          </a:pPr>
          <a:endParaRPr lang="en-US" sz="1800" b="0" i="0" u="none" strike="noStrike" baseline="0">
            <a:solidFill>
              <a:srgbClr val="FF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9526</xdr:colOff>
      <xdr:row>1</xdr:row>
      <xdr:rowOff>85724</xdr:rowOff>
    </xdr:from>
    <xdr:to>
      <xdr:col>8</xdr:col>
      <xdr:colOff>581026</xdr:colOff>
      <xdr:row>69</xdr:row>
      <xdr:rowOff>38100</xdr:rowOff>
    </xdr:to>
    <xdr:sp macro="" textlink="">
      <xdr:nvSpPr>
        <xdr:cNvPr id="2" name="TextBox 1"/>
        <xdr:cNvSpPr txBox="1"/>
      </xdr:nvSpPr>
      <xdr:spPr>
        <a:xfrm>
          <a:off x="9526" y="276224"/>
          <a:ext cx="5448300" cy="12906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Gill Sans MT" panose="020B0502020104020203" pitchFamily="34" charset="0"/>
              <a:ea typeface="+mn-ea"/>
              <a:cs typeface="+mn-cs"/>
            </a:rPr>
            <a:t>We appreciate your participation in the following survey, which is subject to these terms and conditions and APQC’s Benchmarking Code of Conduct (</a:t>
          </a:r>
          <a:r>
            <a:rPr lang="en-US" sz="1100" u="sng">
              <a:solidFill>
                <a:schemeClr val="dk1"/>
              </a:solidFill>
              <a:effectLst/>
              <a:latin typeface="Gill Sans MT" panose="020B0502020104020203" pitchFamily="34" charset="0"/>
              <a:ea typeface="+mn-ea"/>
              <a:cs typeface="+mn-cs"/>
              <a:hlinkClick xmlns:r="http://schemas.openxmlformats.org/officeDocument/2006/relationships" r:id=""/>
            </a:rPr>
            <a:t>www.apqc.org/bmkcode</a:t>
          </a:r>
          <a:r>
            <a:rPr lang="en-US" sz="1100">
              <a:solidFill>
                <a:schemeClr val="dk1"/>
              </a:solidFill>
              <a:effectLst/>
              <a:latin typeface="Gill Sans MT" panose="020B0502020104020203" pitchFamily="34" charset="0"/>
              <a:ea typeface="+mn-ea"/>
              <a:cs typeface="+mn-cs"/>
            </a:rPr>
            <a:t>). If Your Organization is a member of APQC, your completion of the survey is also subject to the terms of your APQC Membership Agreement.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In these terms and conditions: </a:t>
          </a:r>
        </a:p>
        <a:p>
          <a:endParaRPr lang="en-US" sz="1100">
            <a:solidFill>
              <a:schemeClr val="dk1"/>
            </a:solidFill>
            <a:effectLst/>
            <a:latin typeface="Gill Sans MT" panose="020B0502020104020203" pitchFamily="34" charset="0"/>
            <a:ea typeface="+mn-ea"/>
            <a:cs typeface="+mn-cs"/>
          </a:endParaRPr>
        </a:p>
        <a:p>
          <a:pPr lvl="1"/>
          <a:r>
            <a:rPr lang="en-US" sz="1100">
              <a:solidFill>
                <a:schemeClr val="dk1"/>
              </a:solidFill>
              <a:effectLst/>
              <a:latin typeface="Gill Sans MT" panose="020B0502020104020203" pitchFamily="34" charset="0"/>
              <a:ea typeface="+mn-ea"/>
              <a:cs typeface="+mn-cs"/>
            </a:rPr>
            <a:t>“You” means you individually, Your Organization and a Source Organization (if applicable); </a:t>
          </a:r>
        </a:p>
        <a:p>
          <a:r>
            <a:rPr lang="en-US" sz="1100">
              <a:solidFill>
                <a:schemeClr val="dk1"/>
              </a:solidFill>
              <a:effectLst/>
              <a:latin typeface="Gill Sans MT" panose="020B0502020104020203" pitchFamily="34" charset="0"/>
              <a:ea typeface="+mn-ea"/>
              <a:cs typeface="+mn-cs"/>
            </a:rPr>
            <a:t> </a:t>
          </a:r>
        </a:p>
        <a:p>
          <a:pPr lvl="1"/>
          <a:r>
            <a:rPr lang="en-US" sz="1100">
              <a:solidFill>
                <a:schemeClr val="dk1"/>
              </a:solidFill>
              <a:effectLst/>
              <a:latin typeface="Gill Sans MT" panose="020B0502020104020203" pitchFamily="34" charset="0"/>
              <a:ea typeface="+mn-ea"/>
              <a:cs typeface="+mn-cs"/>
            </a:rPr>
            <a:t>“Employee” means a person who receives an IRS Form W-2 or international equivalent from the organization on whose behalf the survey is being completed; </a:t>
          </a:r>
        </a:p>
        <a:p>
          <a:pPr lvl="1"/>
          <a:r>
            <a:rPr lang="en-US" sz="1100">
              <a:solidFill>
                <a:schemeClr val="dk1"/>
              </a:solidFill>
              <a:effectLst/>
              <a:latin typeface="Gill Sans MT" panose="020B0502020104020203" pitchFamily="34" charset="0"/>
              <a:ea typeface="+mn-ea"/>
              <a:cs typeface="+mn-cs"/>
            </a:rPr>
            <a:t> </a:t>
          </a:r>
        </a:p>
        <a:p>
          <a:pPr lvl="1"/>
          <a:r>
            <a:rPr lang="en-US" sz="1100">
              <a:solidFill>
                <a:schemeClr val="dk1"/>
              </a:solidFill>
              <a:effectLst/>
              <a:latin typeface="Gill Sans MT" panose="020B0502020104020203" pitchFamily="34" charset="0"/>
              <a:ea typeface="+mn-ea"/>
              <a:cs typeface="+mn-cs"/>
            </a:rPr>
            <a:t>“Your Organization” means your employer, the entity on whose behalf you are completing the survey; </a:t>
          </a:r>
        </a:p>
        <a:p>
          <a:pPr lvl="1"/>
          <a:r>
            <a:rPr lang="en-US" sz="1100">
              <a:solidFill>
                <a:schemeClr val="dk1"/>
              </a:solidFill>
              <a:effectLst/>
              <a:latin typeface="Gill Sans MT" panose="020B0502020104020203" pitchFamily="34" charset="0"/>
              <a:ea typeface="+mn-ea"/>
              <a:cs typeface="+mn-cs"/>
            </a:rPr>
            <a:t> </a:t>
          </a:r>
        </a:p>
        <a:p>
          <a:pPr lvl="1"/>
          <a:r>
            <a:rPr lang="en-US" sz="1100">
              <a:solidFill>
                <a:schemeClr val="dk1"/>
              </a:solidFill>
              <a:effectLst/>
              <a:latin typeface="Gill Sans MT" panose="020B0502020104020203" pitchFamily="34" charset="0"/>
              <a:ea typeface="+mn-ea"/>
              <a:cs typeface="+mn-cs"/>
            </a:rPr>
            <a:t>“Source Organization” means an organization other than Your Organization on whose behalf you are authorized to complete the survey; and </a:t>
          </a:r>
        </a:p>
        <a:p>
          <a:pPr lvl="1"/>
          <a:r>
            <a:rPr lang="en-US" sz="1100">
              <a:solidFill>
                <a:schemeClr val="dk1"/>
              </a:solidFill>
              <a:effectLst/>
              <a:latin typeface="Gill Sans MT" panose="020B0502020104020203" pitchFamily="34" charset="0"/>
              <a:ea typeface="+mn-ea"/>
              <a:cs typeface="+mn-cs"/>
            </a:rPr>
            <a:t> </a:t>
          </a:r>
        </a:p>
        <a:p>
          <a:pPr lvl="1"/>
          <a:r>
            <a:rPr lang="en-US" sz="1100">
              <a:solidFill>
                <a:schemeClr val="dk1"/>
              </a:solidFill>
              <a:effectLst/>
              <a:latin typeface="Gill Sans MT" panose="020B0502020104020203" pitchFamily="34" charset="0"/>
              <a:ea typeface="+mn-ea"/>
              <a:cs typeface="+mn-cs"/>
            </a:rPr>
            <a:t> “Your Submission” means the data provided by you about Your Organization or a Source Organization.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By participating in the survey and providing data to APQC, you represent and warrant that (i) you are authorized by Your Organization or a Source Organization to provide Your Submission to APQC, (ii) you have the authority to bind Your Organization or the Source Organization to these terms and conditions and to license Your Submission to APQC, and (iii) Your Submission is accurate.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You may only submit data about you, Your Organization or a Source Organization. If you are acting on behalf of a Source Organization, you must have written permission to such effect from the Source Organization and agree to provide APQC during the data submission process the name, address and telephone number or email address of a representative of the Source Organization.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A submission made with respect to a Source Organization will result in one or more output documents including a participant report from APQC. If you are submitting on behalf of a Source Organization, you acknowledge and agree that such output documents may only be used to complete the single engagement with the original Source Organization and for no other purpose. In addition, under no circumstance may you charge for the data produced and reflected in the output documents. You acknowledge that violation of this provision would cause irreparable harm to APQC not adequately compensable by monetary damages and, in addition to any other relief and notwithstanding anything herein to the contrary, you agree that APQC may seek injunctive relief in any court of competent jurisdiction without necessity of posting bond to prevent any actual or threatened violation of this term.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By posting, uploading, inputting, or otherwise providing Your Submission, you grant APQC, without further compensation, the right to copy, sell, distribute, transmit, publicly display, publicly perform, reproduce, edit, translate, create derivative works from and reformat Your Submission, and to sublicense such rights to others. APQC is under no obligation to post or use Your Submission and may remove Your Submission from its databases at any time in its sole discretion. </a:t>
          </a:r>
        </a:p>
        <a:p>
          <a:r>
            <a:rPr lang="en-US" sz="1100">
              <a:solidFill>
                <a:schemeClr val="dk1"/>
              </a:solidFill>
              <a:effectLst/>
              <a:latin typeface="Gill Sans MT" panose="020B0502020104020203" pitchFamily="34" charset="0"/>
              <a:ea typeface="+mn-ea"/>
              <a:cs typeface="+mn-cs"/>
            </a:rPr>
            <a:t>Unless provided otherwise in an agreement between you and APQC, you agree that APQC may identify Your Organization by name in promotional materials used by APQC and provided to its customers and prospective customers. With respect to a Source Organization, you represent and warrant that you have authority to authorize, and you hereby authorize, APQC to identify the Source Organization by name in promotional materials used by APQC and provided to its customers and prospective customers.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The content of Your Submission will not be publicly associated with you in any way; provided, however, that APQC reserves the right at all times to disclose Your Submission to any third party as APQC deems necessary to satisfy any applicable law, regulation, legal process, or governmental request.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Except as provided above, you agree that any dispute arising out of or in any way related to these terms and conditions or your participation in the survey shall be resolved only in the state or federal courts located in Harris County, Texas, USA. These terms and conditions are governed exclusively by the laws of the State of Texas without regard to its conflicts of laws.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The entire survey and these terms and conditions are copyrighted by APQC and/or its suppliers, </a:t>
          </a:r>
        </a:p>
        <a:p>
          <a:r>
            <a:rPr lang="en-US" sz="1100">
              <a:solidFill>
                <a:schemeClr val="dk1"/>
              </a:solidFill>
              <a:effectLst/>
              <a:latin typeface="Gill Sans MT" panose="020B0502020104020203" pitchFamily="34" charset="0"/>
              <a:ea typeface="+mn-ea"/>
              <a:cs typeface="+mn-cs"/>
            </a:rPr>
            <a:t>123 North Post Oak Lane, Houston, Texas 77024 U.S.A. ©1994 – 2015. All rights reserved.  </a:t>
          </a:r>
        </a:p>
        <a:p>
          <a:r>
            <a:rPr lang="en-US" sz="1100">
              <a:solidFill>
                <a:schemeClr val="dk1"/>
              </a:solidFill>
              <a:effectLst/>
              <a:latin typeface="Gill Sans MT" panose="020B0502020104020203" pitchFamily="34" charset="0"/>
              <a:ea typeface="+mn-ea"/>
              <a:cs typeface="+mn-cs"/>
            </a:rPr>
            <a:t>
            </a:t>
          </a:r>
        </a:p>
        <a:p>
          <a:r>
            <a:rPr lang="en-US" sz="1100">
              <a:solidFill>
                <a:schemeClr val="dk1"/>
              </a:solidFill>
              <a:effectLst/>
              <a:latin typeface="Gill Sans MT" panose="020B0502020104020203" pitchFamily="34" charset="0"/>
              <a:ea typeface="+mn-ea"/>
              <a:cs typeface="+mn-cs"/>
            </a:rPr>
            <a:t>2015v1.1</a:t>
          </a:r>
        </a:p>
      </xdr:txBody>
    </xdr:sp>
    <xdr:clientData/>
  </xdr:twoCellAnchor>
  <xdr:twoCellAnchor>
    <xdr:from>
      <xdr:col>0</xdr:col>
      <xdr:colOff>0</xdr:colOff>
      <xdr:row>0</xdr:row>
      <xdr:rowOff>0</xdr:rowOff>
    </xdr:from>
    <xdr:to>
      <xdr:col>8</xdr:col>
      <xdr:colOff>581025</xdr:colOff>
      <xdr:row>1</xdr:row>
      <xdr:rowOff>76200</xdr:rowOff>
    </xdr:to>
    <xdr:sp macro="" textlink="">
      <xdr:nvSpPr>
        <xdr:cNvPr id="3" name="TextBox 2"/>
        <xdr:cNvSpPr txBox="1"/>
      </xdr:nvSpPr>
      <xdr:spPr>
        <a:xfrm>
          <a:off x="0" y="0"/>
          <a:ext cx="5457825" cy="266700"/>
        </a:xfrm>
        <a:prstGeom prst="rect">
          <a:avLst/>
        </a:prstGeom>
        <a:solidFill>
          <a:schemeClr val="tx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latin typeface="Franklin Gothic Medium Cond" panose="020B0606030402020204" pitchFamily="34" charset="0"/>
            </a:rPr>
            <a:t>APQC SURVEY TERMS &amp; CONDITIONS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438150</xdr:colOff>
      <xdr:row>0</xdr:row>
      <xdr:rowOff>152400</xdr:rowOff>
    </xdr:from>
    <xdr:to>
      <xdr:col>14</xdr:col>
      <xdr:colOff>238125</xdr:colOff>
      <xdr:row>23</xdr:row>
      <xdr:rowOff>19050</xdr:rowOff>
    </xdr:to>
    <xdr:graphicFrame macro="">
      <xdr:nvGraphicFramePr>
        <xdr:cNvPr id="11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APQC Colors">
      <a:dk1>
        <a:srgbClr val="000000"/>
      </a:dk1>
      <a:lt1>
        <a:srgbClr val="FFFFFF"/>
      </a:lt1>
      <a:dk2>
        <a:srgbClr val="1F497D"/>
      </a:dk2>
      <a:lt2>
        <a:srgbClr val="EEECE1"/>
      </a:lt2>
      <a:accent1>
        <a:srgbClr val="003F72"/>
      </a:accent1>
      <a:accent2>
        <a:srgbClr val="7090B7"/>
      </a:accent2>
      <a:accent3>
        <a:srgbClr val="BB650E"/>
      </a:accent3>
      <a:accent4>
        <a:srgbClr val="B6BF00"/>
      </a:accent4>
      <a:accent5>
        <a:srgbClr val="E2D478"/>
      </a:accent5>
      <a:accent6>
        <a:srgbClr val="5482AB"/>
      </a:accent6>
      <a:hlink>
        <a:srgbClr val="003F72"/>
      </a:hlink>
      <a:folHlink>
        <a:srgbClr val="C0C0C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workbookViewId="0"/>
  </sheetViews>
  <sheetFormatPr defaultRowHeight="15" x14ac:dyDescent="0.25"/>
  <cols>
    <col min="1" max="16384" width="9.140625" style="112"/>
  </cols>
  <sheetData/>
  <sheetProtection sheet="1" objects="1" scenarios="1"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22"/>
  <sheetViews>
    <sheetView workbookViewId="0">
      <selection activeCell="B5" sqref="B5"/>
    </sheetView>
  </sheetViews>
  <sheetFormatPr defaultRowHeight="18.75" x14ac:dyDescent="0.25"/>
  <cols>
    <col min="1" max="1" width="9.7109375" style="4" customWidth="1"/>
    <col min="2" max="2" width="13.42578125" style="4" customWidth="1"/>
    <col min="3" max="3" width="87.28515625" style="9" customWidth="1"/>
    <col min="4" max="8" width="18" style="3" customWidth="1"/>
    <col min="9" max="14" width="13.7109375" style="3" customWidth="1"/>
    <col min="15" max="16384" width="9.140625" style="3"/>
  </cols>
  <sheetData>
    <row r="1" spans="1:8" ht="28.5" thickTop="1" thickBot="1" x14ac:dyDescent="0.3">
      <c r="A1" s="76"/>
      <c r="B1" s="77"/>
      <c r="C1" s="73" t="s">
        <v>93</v>
      </c>
      <c r="D1" s="78"/>
      <c r="E1" s="78"/>
      <c r="F1" s="78"/>
      <c r="G1" s="78"/>
      <c r="H1" s="79"/>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17.25" thickTop="1" thickBot="1" x14ac:dyDescent="0.3">
      <c r="A4" s="59" t="str">
        <f>Objectives!A4</f>
        <v>Level</v>
      </c>
      <c r="B4" s="60" t="str">
        <f>Objectives!B4</f>
        <v>Achieved</v>
      </c>
      <c r="C4" s="60" t="str">
        <f>Objectives!C4</f>
        <v>Capability</v>
      </c>
      <c r="D4" s="60" t="str">
        <f>Objectives!D4</f>
        <v>Example</v>
      </c>
      <c r="E4" s="60" t="str">
        <f>Objectives!E4</f>
        <v>Example</v>
      </c>
      <c r="F4" s="60" t="str">
        <f>Objectives!F4</f>
        <v>Example</v>
      </c>
      <c r="G4" s="60" t="str">
        <f>Objectives!G4</f>
        <v>Example</v>
      </c>
      <c r="H4" s="61" t="str">
        <f>Objectives!H4</f>
        <v>Example</v>
      </c>
    </row>
    <row r="5" spans="1:8" ht="19.5" thickTop="1" x14ac:dyDescent="0.25">
      <c r="A5" s="175">
        <v>5</v>
      </c>
      <c r="B5" s="23"/>
      <c r="C5" s="91" t="s">
        <v>36</v>
      </c>
      <c r="D5" s="27"/>
      <c r="E5" s="27"/>
      <c r="F5" s="27"/>
      <c r="G5" s="27"/>
      <c r="H5" s="28"/>
    </row>
    <row r="6" spans="1:8" ht="19.5" thickBot="1" x14ac:dyDescent="0.3">
      <c r="A6" s="176"/>
      <c r="B6" s="24"/>
      <c r="C6" s="93" t="s">
        <v>37</v>
      </c>
      <c r="D6" s="25"/>
      <c r="E6" s="25"/>
      <c r="F6" s="25"/>
      <c r="G6" s="25"/>
      <c r="H6" s="26"/>
    </row>
    <row r="7" spans="1:8" ht="19.5" thickTop="1" x14ac:dyDescent="0.25">
      <c r="A7" s="175">
        <v>4</v>
      </c>
      <c r="B7" s="23"/>
      <c r="C7" s="91" t="s">
        <v>38</v>
      </c>
      <c r="D7" s="27"/>
      <c r="E7" s="27"/>
      <c r="F7" s="27"/>
      <c r="G7" s="27"/>
      <c r="H7" s="28"/>
    </row>
    <row r="8" spans="1:8" x14ac:dyDescent="0.25">
      <c r="A8" s="177"/>
      <c r="B8" s="21"/>
      <c r="C8" s="92" t="s">
        <v>39</v>
      </c>
      <c r="D8" s="22"/>
      <c r="E8" s="22"/>
      <c r="F8" s="22"/>
      <c r="G8" s="22"/>
      <c r="H8" s="29"/>
    </row>
    <row r="9" spans="1:8" x14ac:dyDescent="0.25">
      <c r="A9" s="177"/>
      <c r="B9" s="21"/>
      <c r="C9" s="92" t="s">
        <v>40</v>
      </c>
      <c r="D9" s="22"/>
      <c r="E9" s="22"/>
      <c r="F9" s="22"/>
      <c r="G9" s="22"/>
      <c r="H9" s="29"/>
    </row>
    <row r="10" spans="1:8" ht="19.5" thickBot="1" x14ac:dyDescent="0.3">
      <c r="A10" s="176"/>
      <c r="B10" s="24"/>
      <c r="C10" s="93" t="s">
        <v>41</v>
      </c>
      <c r="D10" s="25"/>
      <c r="E10" s="25"/>
      <c r="F10" s="25"/>
      <c r="G10" s="25"/>
      <c r="H10" s="26"/>
    </row>
    <row r="11" spans="1:8" ht="19.5" thickTop="1" x14ac:dyDescent="0.25">
      <c r="A11" s="175">
        <v>3</v>
      </c>
      <c r="B11" s="23"/>
      <c r="C11" s="91" t="s">
        <v>42</v>
      </c>
      <c r="D11" s="27"/>
      <c r="E11" s="27"/>
      <c r="F11" s="27"/>
      <c r="G11" s="27"/>
      <c r="H11" s="28"/>
    </row>
    <row r="12" spans="1:8" x14ac:dyDescent="0.25">
      <c r="A12" s="177"/>
      <c r="B12" s="21"/>
      <c r="C12" s="92" t="s">
        <v>43</v>
      </c>
      <c r="D12" s="22"/>
      <c r="E12" s="22"/>
      <c r="F12" s="22"/>
      <c r="G12" s="22"/>
      <c r="H12" s="29"/>
    </row>
    <row r="13" spans="1:8" x14ac:dyDescent="0.25">
      <c r="A13" s="177"/>
      <c r="B13" s="21"/>
      <c r="C13" s="92" t="s">
        <v>44</v>
      </c>
      <c r="D13" s="22"/>
      <c r="E13" s="22"/>
      <c r="F13" s="22"/>
      <c r="G13" s="22"/>
      <c r="H13" s="29"/>
    </row>
    <row r="14" spans="1:8" x14ac:dyDescent="0.25">
      <c r="A14" s="177"/>
      <c r="B14" s="21"/>
      <c r="C14" s="92" t="s">
        <v>45</v>
      </c>
      <c r="D14" s="22"/>
      <c r="E14" s="22"/>
      <c r="F14" s="22"/>
      <c r="G14" s="22"/>
      <c r="H14" s="29"/>
    </row>
    <row r="15" spans="1:8" ht="19.5" thickBot="1" x14ac:dyDescent="0.3">
      <c r="A15" s="176"/>
      <c r="B15" s="24"/>
      <c r="C15" s="93" t="s">
        <v>46</v>
      </c>
      <c r="D15" s="25"/>
      <c r="E15" s="25"/>
      <c r="F15" s="25"/>
      <c r="G15" s="25"/>
      <c r="H15" s="26"/>
    </row>
    <row r="16" spans="1:8" ht="30.75" thickTop="1" x14ac:dyDescent="0.25">
      <c r="A16" s="175">
        <v>2</v>
      </c>
      <c r="B16" s="23"/>
      <c r="C16" s="91" t="s">
        <v>132</v>
      </c>
      <c r="D16" s="27"/>
      <c r="E16" s="27"/>
      <c r="F16" s="27"/>
      <c r="G16" s="27"/>
      <c r="H16" s="28"/>
    </row>
    <row r="17" spans="1:8" ht="30" x14ac:dyDescent="0.25">
      <c r="A17" s="177"/>
      <c r="B17" s="21"/>
      <c r="C17" s="92" t="s">
        <v>131</v>
      </c>
      <c r="D17" s="22"/>
      <c r="E17" s="22"/>
      <c r="F17" s="22"/>
      <c r="G17" s="22"/>
      <c r="H17" s="29"/>
    </row>
    <row r="18" spans="1:8" x14ac:dyDescent="0.25">
      <c r="A18" s="177"/>
      <c r="B18" s="21"/>
      <c r="C18" s="92" t="s">
        <v>47</v>
      </c>
      <c r="D18" s="22"/>
      <c r="E18" s="22"/>
      <c r="F18" s="22"/>
      <c r="G18" s="22"/>
      <c r="H18" s="29"/>
    </row>
    <row r="19" spans="1:8" ht="19.5" thickBot="1" x14ac:dyDescent="0.3">
      <c r="A19" s="176"/>
      <c r="B19" s="24"/>
      <c r="C19" s="93" t="s">
        <v>48</v>
      </c>
      <c r="D19" s="25"/>
      <c r="E19" s="25"/>
      <c r="F19" s="25"/>
      <c r="G19" s="25"/>
      <c r="H19" s="26"/>
    </row>
    <row r="20" spans="1:8" ht="30.75" thickTop="1" x14ac:dyDescent="0.25">
      <c r="A20" s="175">
        <v>1</v>
      </c>
      <c r="B20" s="23"/>
      <c r="C20" s="91" t="s">
        <v>130</v>
      </c>
      <c r="D20" s="27"/>
      <c r="E20" s="27"/>
      <c r="F20" s="27"/>
      <c r="G20" s="27"/>
      <c r="H20" s="28"/>
    </row>
    <row r="21" spans="1:8" ht="45.75" thickBot="1" x14ac:dyDescent="0.3">
      <c r="A21" s="176"/>
      <c r="B21" s="24"/>
      <c r="C21" s="93" t="s">
        <v>129</v>
      </c>
      <c r="D21" s="25"/>
      <c r="E21" s="25"/>
      <c r="F21" s="25"/>
      <c r="G21" s="25"/>
      <c r="H21" s="26"/>
    </row>
    <row r="22" spans="1:8" ht="19.5" thickTop="1" x14ac:dyDescent="0.25"/>
  </sheetData>
  <sheetProtection sheet="1" objects="1" scenarios="1" selectLockedCells="1"/>
  <mergeCells count="7">
    <mergeCell ref="A16:A19"/>
    <mergeCell ref="A20:A21"/>
    <mergeCell ref="A2:H2"/>
    <mergeCell ref="A3:H3"/>
    <mergeCell ref="A5:A6"/>
    <mergeCell ref="A7:A10"/>
    <mergeCell ref="A11:A15"/>
  </mergeCells>
  <phoneticPr fontId="7" type="noConversion"/>
  <dataValidations count="1">
    <dataValidation type="list" allowBlank="1" showInputMessage="1" showErrorMessage="1" sqref="B5:B21">
      <formula1>"X"</formula1>
    </dataValidation>
  </dataValidations>
  <pageMargins left="0.25" right="0.25" top="0.62" bottom="0.28999999999999998" header="0.3" footer="0.3"/>
  <pageSetup paperSize="9" scale="72" orientation="landscape" r:id="rId1"/>
  <headerFooter>
    <oddFooter>&amp;L&amp;F &amp;A&amp;C&amp;P of &amp;N&amp;R&amp;D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9"/>
  <sheetViews>
    <sheetView workbookViewId="0">
      <selection activeCell="B5" sqref="B5"/>
    </sheetView>
  </sheetViews>
  <sheetFormatPr defaultRowHeight="18.75" x14ac:dyDescent="0.25"/>
  <cols>
    <col min="1" max="1" width="9.28515625" style="4" customWidth="1"/>
    <col min="2" max="2" width="14.28515625" style="4" customWidth="1"/>
    <col min="3" max="3" width="86.85546875" style="9" customWidth="1"/>
    <col min="4" max="8" width="19.140625" style="3" customWidth="1"/>
    <col min="9" max="14" width="13.7109375" style="3" customWidth="1"/>
    <col min="15" max="16384" width="9.140625" style="3"/>
  </cols>
  <sheetData>
    <row r="1" spans="1:9" ht="28.5" thickTop="1" thickBot="1" x14ac:dyDescent="0.3">
      <c r="A1" s="76"/>
      <c r="B1" s="77"/>
      <c r="C1" s="73" t="s">
        <v>94</v>
      </c>
      <c r="D1" s="78"/>
      <c r="E1" s="78"/>
      <c r="F1" s="78"/>
      <c r="G1" s="78"/>
      <c r="H1" s="79"/>
    </row>
    <row r="2" spans="1:9" s="5" customFormat="1" ht="20.25" thickTop="1" x14ac:dyDescent="0.35">
      <c r="A2" s="172" t="str">
        <f>Objectives!A2</f>
        <v xml:space="preserve">Begin at the bottom (Level 1) and work up to Level 5.  </v>
      </c>
      <c r="B2" s="173"/>
      <c r="C2" s="173"/>
      <c r="D2" s="173"/>
      <c r="E2" s="173"/>
      <c r="F2" s="173"/>
      <c r="G2" s="173"/>
      <c r="H2" s="174"/>
    </row>
    <row r="3" spans="1:9"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9" s="6" customFormat="1" ht="17.25" thickTop="1" thickBot="1" x14ac:dyDescent="0.3">
      <c r="A4" s="59" t="str">
        <f>Objectives!A4</f>
        <v>Level</v>
      </c>
      <c r="B4" s="116" t="str">
        <f>Objectives!B4</f>
        <v>Achieved</v>
      </c>
      <c r="C4" s="116" t="str">
        <f>Objectives!C4</f>
        <v>Capability</v>
      </c>
      <c r="D4" s="116" t="str">
        <f>Objectives!D4</f>
        <v>Example</v>
      </c>
      <c r="E4" s="116" t="str">
        <f>Objectives!E4</f>
        <v>Example</v>
      </c>
      <c r="F4" s="116" t="str">
        <f>Objectives!F4</f>
        <v>Example</v>
      </c>
      <c r="G4" s="116" t="str">
        <f>Objectives!G4</f>
        <v>Example</v>
      </c>
      <c r="H4" s="117" t="str">
        <f>Objectives!H4</f>
        <v>Example</v>
      </c>
    </row>
    <row r="5" spans="1:9" ht="31.5" thickTop="1" thickBot="1" x14ac:dyDescent="0.3">
      <c r="A5" s="84">
        <v>5</v>
      </c>
      <c r="B5" s="87"/>
      <c r="C5" s="90" t="s">
        <v>137</v>
      </c>
      <c r="D5" s="88"/>
      <c r="E5" s="88"/>
      <c r="F5" s="88"/>
      <c r="G5" s="88"/>
      <c r="H5" s="89"/>
      <c r="I5" s="133"/>
    </row>
    <row r="6" spans="1:9" ht="31.5" thickTop="1" thickBot="1" x14ac:dyDescent="0.3">
      <c r="A6" s="84">
        <v>4</v>
      </c>
      <c r="B6" s="139"/>
      <c r="C6" s="140" t="s">
        <v>136</v>
      </c>
      <c r="D6" s="141"/>
      <c r="E6" s="141"/>
      <c r="F6" s="141"/>
      <c r="G6" s="141"/>
      <c r="H6" s="142"/>
    </row>
    <row r="7" spans="1:9" ht="19.5" thickTop="1" x14ac:dyDescent="0.25">
      <c r="A7" s="175">
        <v>3</v>
      </c>
      <c r="B7" s="23"/>
      <c r="C7" s="91" t="s">
        <v>135</v>
      </c>
      <c r="D7" s="27"/>
      <c r="E7" s="27"/>
      <c r="F7" s="27"/>
      <c r="G7" s="27"/>
      <c r="H7" s="28"/>
    </row>
    <row r="8" spans="1:9" ht="30" x14ac:dyDescent="0.25">
      <c r="A8" s="177"/>
      <c r="B8" s="21"/>
      <c r="C8" s="92" t="s">
        <v>49</v>
      </c>
      <c r="D8" s="22"/>
      <c r="E8" s="22"/>
      <c r="F8" s="22"/>
      <c r="G8" s="22"/>
      <c r="H8" s="29"/>
    </row>
    <row r="9" spans="1:9" ht="19.5" thickBot="1" x14ac:dyDescent="0.3">
      <c r="A9" s="176"/>
      <c r="B9" s="24"/>
      <c r="C9" s="93" t="s">
        <v>50</v>
      </c>
      <c r="D9" s="25"/>
      <c r="E9" s="25"/>
      <c r="F9" s="25"/>
      <c r="G9" s="25"/>
      <c r="H9" s="26"/>
    </row>
    <row r="10" spans="1:9" ht="30.75" thickTop="1" x14ac:dyDescent="0.25">
      <c r="A10" s="175">
        <v>2</v>
      </c>
      <c r="B10" s="136"/>
      <c r="C10" s="98" t="s">
        <v>134</v>
      </c>
      <c r="D10" s="137"/>
      <c r="E10" s="137"/>
      <c r="F10" s="137"/>
      <c r="G10" s="137"/>
      <c r="H10" s="138"/>
    </row>
    <row r="11" spans="1:9" ht="21" customHeight="1" thickBot="1" x14ac:dyDescent="0.3">
      <c r="A11" s="176"/>
      <c r="B11" s="103"/>
      <c r="C11" s="134" t="s">
        <v>86</v>
      </c>
      <c r="D11" s="105"/>
      <c r="E11" s="105"/>
      <c r="F11" s="105"/>
      <c r="G11" s="105"/>
      <c r="H11" s="135"/>
    </row>
    <row r="12" spans="1:9" ht="23.25" thickTop="1" thickBot="1" x14ac:dyDescent="0.3">
      <c r="A12" s="84">
        <v>1</v>
      </c>
      <c r="B12" s="87"/>
      <c r="C12" s="90" t="s">
        <v>133</v>
      </c>
      <c r="D12" s="88"/>
      <c r="E12" s="88"/>
      <c r="F12" s="88"/>
      <c r="G12" s="88"/>
      <c r="H12" s="89"/>
    </row>
    <row r="13" spans="1:9" ht="19.5" thickTop="1" x14ac:dyDescent="0.2">
      <c r="C13" s="10"/>
    </row>
    <row r="14" spans="1:9" x14ac:dyDescent="0.2">
      <c r="C14" s="10"/>
    </row>
    <row r="15" spans="1:9" x14ac:dyDescent="0.2">
      <c r="C15" s="10"/>
    </row>
    <row r="16" spans="1:9" x14ac:dyDescent="0.2">
      <c r="C16" s="10"/>
    </row>
    <row r="17" spans="3:3" x14ac:dyDescent="0.2">
      <c r="C17" s="10"/>
    </row>
    <row r="18" spans="3:3" x14ac:dyDescent="0.2">
      <c r="C18" s="10"/>
    </row>
    <row r="19" spans="3:3" x14ac:dyDescent="0.25">
      <c r="C19" s="8"/>
    </row>
  </sheetData>
  <sheetProtection sheet="1" objects="1" scenarios="1" selectLockedCells="1"/>
  <mergeCells count="4">
    <mergeCell ref="A2:H2"/>
    <mergeCell ref="A3:H3"/>
    <mergeCell ref="A7:A9"/>
    <mergeCell ref="A10:A11"/>
  </mergeCells>
  <phoneticPr fontId="7" type="noConversion"/>
  <dataValidations count="1">
    <dataValidation type="list" allowBlank="1" showInputMessage="1" showErrorMessage="1" sqref="B5:B12">
      <formula1>"X"</formula1>
    </dataValidation>
  </dataValidations>
  <pageMargins left="0.25" right="0.25" top="0.62" bottom="0.28999999999999998" header="0.3" footer="0.3"/>
  <pageSetup paperSize="9" scale="79" orientation="landscape" r:id="rId1"/>
  <headerFooter>
    <oddFooter>&amp;L&amp;F &amp;A&amp;C&amp;P of &amp;N&amp;R&amp;D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19"/>
  <sheetViews>
    <sheetView workbookViewId="0">
      <selection activeCell="B5" sqref="B5"/>
    </sheetView>
  </sheetViews>
  <sheetFormatPr defaultRowHeight="18.75" x14ac:dyDescent="0.25"/>
  <cols>
    <col min="1" max="1" width="8.7109375" style="4" customWidth="1"/>
    <col min="2" max="2" width="14.28515625" style="4" customWidth="1"/>
    <col min="3" max="3" width="87.28515625" style="9" customWidth="1"/>
    <col min="4" max="8" width="19.140625" style="3" customWidth="1"/>
    <col min="9" max="14" width="13.7109375" style="3" customWidth="1"/>
    <col min="15" max="16384" width="9.140625" style="3"/>
  </cols>
  <sheetData>
    <row r="1" spans="1:8" ht="55.5" thickTop="1" thickBot="1" x14ac:dyDescent="0.3">
      <c r="A1" s="76"/>
      <c r="B1" s="77"/>
      <c r="C1" s="73" t="s">
        <v>95</v>
      </c>
      <c r="D1" s="78"/>
      <c r="E1" s="78"/>
      <c r="F1" s="78"/>
      <c r="G1" s="78"/>
      <c r="H1" s="79"/>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33.75" customHeight="1" thickTop="1" thickBot="1" x14ac:dyDescent="0.3">
      <c r="A4" s="80" t="str">
        <f>Objectives!A4</f>
        <v>Level</v>
      </c>
      <c r="B4" s="81" t="str">
        <f>Objectives!B4</f>
        <v>Achieved</v>
      </c>
      <c r="C4" s="81" t="str">
        <f>Objectives!C4</f>
        <v>Capability</v>
      </c>
      <c r="D4" s="81" t="str">
        <f>Objectives!D4</f>
        <v>Example</v>
      </c>
      <c r="E4" s="81" t="str">
        <f>Objectives!E4</f>
        <v>Example</v>
      </c>
      <c r="F4" s="81" t="str">
        <f>Objectives!F4</f>
        <v>Example</v>
      </c>
      <c r="G4" s="81" t="str">
        <f>Objectives!G4</f>
        <v>Example</v>
      </c>
      <c r="H4" s="82" t="str">
        <f>Objectives!H4</f>
        <v>Example</v>
      </c>
    </row>
    <row r="5" spans="1:8" ht="23.25" thickTop="1" thickBot="1" x14ac:dyDescent="0.3">
      <c r="A5" s="84">
        <v>5</v>
      </c>
      <c r="B5" s="87"/>
      <c r="C5" s="107" t="s">
        <v>51</v>
      </c>
      <c r="D5" s="88"/>
      <c r="E5" s="88"/>
      <c r="F5" s="88"/>
      <c r="G5" s="88"/>
      <c r="H5" s="89"/>
    </row>
    <row r="6" spans="1:8" ht="23.25" thickTop="1" thickBot="1" x14ac:dyDescent="0.3">
      <c r="A6" s="84">
        <v>4</v>
      </c>
      <c r="B6" s="87"/>
      <c r="C6" s="107" t="s">
        <v>52</v>
      </c>
      <c r="D6" s="88"/>
      <c r="E6" s="88"/>
      <c r="F6" s="88"/>
      <c r="G6" s="88"/>
      <c r="H6" s="89"/>
    </row>
    <row r="7" spans="1:8" ht="23.25" thickTop="1" thickBot="1" x14ac:dyDescent="0.3">
      <c r="A7" s="84">
        <v>3</v>
      </c>
      <c r="B7" s="87"/>
      <c r="C7" s="107" t="s">
        <v>53</v>
      </c>
      <c r="D7" s="88"/>
      <c r="E7" s="88"/>
      <c r="F7" s="88"/>
      <c r="G7" s="88"/>
      <c r="H7" s="89"/>
    </row>
    <row r="8" spans="1:8" ht="31.5" thickTop="1" thickBot="1" x14ac:dyDescent="0.3">
      <c r="A8" s="84">
        <v>2</v>
      </c>
      <c r="B8" s="87"/>
      <c r="C8" s="107" t="s">
        <v>147</v>
      </c>
      <c r="D8" s="88"/>
      <c r="E8" s="88"/>
      <c r="F8" s="88"/>
      <c r="G8" s="88"/>
      <c r="H8" s="89"/>
    </row>
    <row r="9" spans="1:8" ht="23.25" thickTop="1" thickBot="1" x14ac:dyDescent="0.3">
      <c r="A9" s="84">
        <v>1</v>
      </c>
      <c r="B9" s="87"/>
      <c r="C9" s="107" t="s">
        <v>54</v>
      </c>
      <c r="D9" s="88"/>
      <c r="E9" s="88"/>
      <c r="F9" s="88"/>
      <c r="G9" s="88"/>
      <c r="H9" s="89"/>
    </row>
    <row r="10" spans="1:8" ht="19.5" thickTop="1" x14ac:dyDescent="0.2">
      <c r="C10" s="10"/>
    </row>
    <row r="11" spans="1:8" x14ac:dyDescent="0.2">
      <c r="C11" s="10"/>
    </row>
    <row r="12" spans="1:8" x14ac:dyDescent="0.2">
      <c r="C12" s="10"/>
    </row>
    <row r="13" spans="1:8" x14ac:dyDescent="0.2">
      <c r="C13" s="10"/>
    </row>
    <row r="14" spans="1:8" x14ac:dyDescent="0.2">
      <c r="C14" s="10"/>
    </row>
    <row r="15" spans="1:8" x14ac:dyDescent="0.2">
      <c r="C15" s="10"/>
    </row>
    <row r="16" spans="1:8" x14ac:dyDescent="0.2">
      <c r="C16" s="10"/>
    </row>
    <row r="17" spans="3:3" x14ac:dyDescent="0.2">
      <c r="C17" s="10"/>
    </row>
    <row r="18" spans="3:3" x14ac:dyDescent="0.2">
      <c r="C18" s="10"/>
    </row>
    <row r="19" spans="3:3" x14ac:dyDescent="0.25">
      <c r="C19" s="8"/>
    </row>
  </sheetData>
  <sheetProtection sheet="1" objects="1" scenarios="1" selectLockedCells="1"/>
  <mergeCells count="2">
    <mergeCell ref="A2:H2"/>
    <mergeCell ref="A3:H3"/>
  </mergeCells>
  <phoneticPr fontId="7" type="noConversion"/>
  <dataValidations count="1">
    <dataValidation type="list" allowBlank="1" showInputMessage="1" showErrorMessage="1" sqref="B5:B9">
      <formula1>"X"</formula1>
    </dataValidation>
  </dataValidations>
  <pageMargins left="0.25" right="0.25" top="0.62" bottom="0.28999999999999998" header="0.3" footer="0.3"/>
  <pageSetup paperSize="9" scale="83" orientation="landscape" r:id="rId1"/>
  <headerFooter>
    <oddFooter>&amp;L&amp;F &amp;A&amp;C&amp;P of &amp;N&amp;R&amp;D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20"/>
  <sheetViews>
    <sheetView workbookViewId="0">
      <selection activeCell="B5" sqref="B5"/>
    </sheetView>
  </sheetViews>
  <sheetFormatPr defaultRowHeight="18.75" x14ac:dyDescent="0.25"/>
  <cols>
    <col min="1" max="1" width="10.140625" style="4" customWidth="1"/>
    <col min="2" max="2" width="16.140625" style="4" customWidth="1"/>
    <col min="3" max="3" width="84.42578125" style="9" customWidth="1"/>
    <col min="4" max="8" width="19.140625" style="3" customWidth="1"/>
    <col min="9" max="14" width="13.7109375" style="3" customWidth="1"/>
    <col min="15" max="16384" width="9.140625" style="3"/>
  </cols>
  <sheetData>
    <row r="1" spans="1:8" ht="28.5" thickTop="1" thickBot="1" x14ac:dyDescent="0.3">
      <c r="A1" s="76"/>
      <c r="B1" s="77"/>
      <c r="C1" s="73" t="s">
        <v>96</v>
      </c>
      <c r="D1" s="78"/>
      <c r="E1" s="78"/>
      <c r="F1" s="78"/>
      <c r="G1" s="78"/>
      <c r="H1" s="79"/>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33.75" customHeight="1" thickTop="1" thickBot="1" x14ac:dyDescent="0.3">
      <c r="A4" s="80" t="str">
        <f>Objectives!A4</f>
        <v>Level</v>
      </c>
      <c r="B4" s="81" t="str">
        <f>Objectives!B4</f>
        <v>Achieved</v>
      </c>
      <c r="C4" s="81" t="str">
        <f>Objectives!C4</f>
        <v>Capability</v>
      </c>
      <c r="D4" s="81" t="str">
        <f>Objectives!D4</f>
        <v>Example</v>
      </c>
      <c r="E4" s="81" t="str">
        <f>Objectives!E4</f>
        <v>Example</v>
      </c>
      <c r="F4" s="81" t="str">
        <f>Objectives!F4</f>
        <v>Example</v>
      </c>
      <c r="G4" s="81" t="str">
        <f>Objectives!G4</f>
        <v>Example</v>
      </c>
      <c r="H4" s="82" t="str">
        <f>Objectives!H4</f>
        <v>Example</v>
      </c>
    </row>
    <row r="5" spans="1:8" ht="36" customHeight="1" thickTop="1" x14ac:dyDescent="0.25">
      <c r="A5" s="175">
        <v>5</v>
      </c>
      <c r="B5" s="23"/>
      <c r="C5" s="100" t="s">
        <v>145</v>
      </c>
      <c r="D5" s="27"/>
      <c r="E5" s="27"/>
      <c r="F5" s="27"/>
      <c r="G5" s="27"/>
      <c r="H5" s="28"/>
    </row>
    <row r="6" spans="1:8" ht="19.5" thickBot="1" x14ac:dyDescent="0.3">
      <c r="A6" s="176"/>
      <c r="B6" s="24"/>
      <c r="C6" s="101" t="s">
        <v>144</v>
      </c>
      <c r="D6" s="25"/>
      <c r="E6" s="25"/>
      <c r="F6" s="25"/>
      <c r="G6" s="25"/>
      <c r="H6" s="26"/>
    </row>
    <row r="7" spans="1:8" ht="30.75" thickTop="1" x14ac:dyDescent="0.25">
      <c r="A7" s="175">
        <v>4</v>
      </c>
      <c r="B7" s="23"/>
      <c r="C7" s="100" t="s">
        <v>55</v>
      </c>
      <c r="D7" s="27"/>
      <c r="E7" s="27"/>
      <c r="F7" s="27"/>
      <c r="G7" s="27"/>
      <c r="H7" s="28"/>
    </row>
    <row r="8" spans="1:8" x14ac:dyDescent="0.25">
      <c r="A8" s="177"/>
      <c r="B8" s="21"/>
      <c r="C8" s="99" t="s">
        <v>143</v>
      </c>
      <c r="D8" s="22"/>
      <c r="E8" s="22"/>
      <c r="F8" s="22"/>
      <c r="G8" s="22"/>
      <c r="H8" s="29"/>
    </row>
    <row r="9" spans="1:8" ht="19.5" thickBot="1" x14ac:dyDescent="0.3">
      <c r="A9" s="176"/>
      <c r="B9" s="24"/>
      <c r="C9" s="101" t="s">
        <v>56</v>
      </c>
      <c r="D9" s="25"/>
      <c r="E9" s="25"/>
      <c r="F9" s="25"/>
      <c r="G9" s="25"/>
      <c r="H9" s="26"/>
    </row>
    <row r="10" spans="1:8" ht="19.5" thickTop="1" x14ac:dyDescent="0.25">
      <c r="A10" s="175">
        <v>3</v>
      </c>
      <c r="B10" s="23"/>
      <c r="C10" s="100" t="s">
        <v>142</v>
      </c>
      <c r="D10" s="27"/>
      <c r="E10" s="27"/>
      <c r="F10" s="27"/>
      <c r="G10" s="27"/>
      <c r="H10" s="28"/>
    </row>
    <row r="11" spans="1:8" x14ac:dyDescent="0.25">
      <c r="A11" s="177"/>
      <c r="B11" s="21"/>
      <c r="C11" s="99" t="s">
        <v>141</v>
      </c>
      <c r="D11" s="22"/>
      <c r="E11" s="22"/>
      <c r="F11" s="22"/>
      <c r="G11" s="22"/>
      <c r="H11" s="29"/>
    </row>
    <row r="12" spans="1:8" x14ac:dyDescent="0.25">
      <c r="A12" s="177"/>
      <c r="B12" s="21"/>
      <c r="C12" s="99" t="s">
        <v>57</v>
      </c>
      <c r="D12" s="22"/>
      <c r="E12" s="22"/>
      <c r="F12" s="22"/>
      <c r="G12" s="22"/>
      <c r="H12" s="29"/>
    </row>
    <row r="13" spans="1:8" ht="21" customHeight="1" x14ac:dyDescent="0.25">
      <c r="A13" s="177"/>
      <c r="B13" s="21"/>
      <c r="C13" s="99" t="s">
        <v>58</v>
      </c>
      <c r="D13" s="22"/>
      <c r="E13" s="22"/>
      <c r="F13" s="22"/>
      <c r="G13" s="22"/>
      <c r="H13" s="29"/>
    </row>
    <row r="14" spans="1:8" x14ac:dyDescent="0.25">
      <c r="A14" s="177"/>
      <c r="B14" s="21"/>
      <c r="C14" s="99" t="s">
        <v>59</v>
      </c>
      <c r="D14" s="22"/>
      <c r="E14" s="22"/>
      <c r="F14" s="22"/>
      <c r="G14" s="22"/>
      <c r="H14" s="29"/>
    </row>
    <row r="15" spans="1:8" ht="30.75" thickBot="1" x14ac:dyDescent="0.3">
      <c r="A15" s="176"/>
      <c r="B15" s="24"/>
      <c r="C15" s="101" t="s">
        <v>815</v>
      </c>
      <c r="D15" s="25"/>
      <c r="E15" s="25"/>
      <c r="F15" s="25"/>
      <c r="G15" s="25"/>
      <c r="H15" s="26"/>
    </row>
    <row r="16" spans="1:8" ht="35.25" customHeight="1" thickTop="1" x14ac:dyDescent="0.25">
      <c r="A16" s="178">
        <v>2</v>
      </c>
      <c r="B16" s="23"/>
      <c r="C16" s="100" t="s">
        <v>139</v>
      </c>
      <c r="D16" s="27"/>
      <c r="E16" s="27"/>
      <c r="F16" s="27"/>
      <c r="G16" s="27"/>
      <c r="H16" s="102"/>
    </row>
    <row r="17" spans="1:8" ht="30" x14ac:dyDescent="0.25">
      <c r="A17" s="179"/>
      <c r="B17" s="21"/>
      <c r="C17" s="99" t="s">
        <v>140</v>
      </c>
      <c r="D17" s="22"/>
      <c r="E17" s="22"/>
      <c r="F17" s="22"/>
      <c r="G17" s="22"/>
      <c r="H17" s="86"/>
    </row>
    <row r="18" spans="1:8" ht="19.5" thickBot="1" x14ac:dyDescent="0.3">
      <c r="A18" s="179"/>
      <c r="B18" s="103"/>
      <c r="C18" s="104" t="s">
        <v>138</v>
      </c>
      <c r="D18" s="105"/>
      <c r="E18" s="105"/>
      <c r="F18" s="105"/>
      <c r="G18" s="105"/>
      <c r="H18" s="106"/>
    </row>
    <row r="19" spans="1:8" ht="31.5" thickTop="1" thickBot="1" x14ac:dyDescent="0.3">
      <c r="A19" s="35">
        <v>1</v>
      </c>
      <c r="B19" s="87"/>
      <c r="C19" s="107" t="s">
        <v>146</v>
      </c>
      <c r="D19" s="88"/>
      <c r="E19" s="88"/>
      <c r="F19" s="88"/>
      <c r="G19" s="88"/>
      <c r="H19" s="89"/>
    </row>
    <row r="20" spans="1:8" ht="19.5" thickTop="1" x14ac:dyDescent="0.25"/>
  </sheetData>
  <sheetProtection sheet="1" objects="1" scenarios="1" selectLockedCells="1"/>
  <mergeCells count="6">
    <mergeCell ref="A16:A18"/>
    <mergeCell ref="A2:H2"/>
    <mergeCell ref="A3:H3"/>
    <mergeCell ref="A5:A6"/>
    <mergeCell ref="A7:A9"/>
    <mergeCell ref="A10:A15"/>
  </mergeCells>
  <phoneticPr fontId="7" type="noConversion"/>
  <dataValidations count="1">
    <dataValidation type="list" allowBlank="1" showInputMessage="1" showErrorMessage="1" sqref="B5:B19">
      <formula1>"X"</formula1>
    </dataValidation>
  </dataValidations>
  <pageMargins left="0.25" right="0.25" top="0.62" bottom="0.28999999999999998" header="0.3" footer="0.3"/>
  <pageSetup paperSize="9" scale="71" orientation="landscape" r:id="rId1"/>
  <headerFooter>
    <oddFooter>&amp;L&amp;F &amp;A&amp;C&amp;P of &amp;N&amp;R&amp;D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31"/>
  <sheetViews>
    <sheetView workbookViewId="0">
      <selection activeCell="B5" sqref="B5"/>
    </sheetView>
  </sheetViews>
  <sheetFormatPr defaultRowHeight="18.75" x14ac:dyDescent="0.25"/>
  <cols>
    <col min="1" max="1" width="9.5703125" style="4" customWidth="1"/>
    <col min="2" max="2" width="13.140625" style="4" customWidth="1"/>
    <col min="3" max="3" width="87.85546875" style="9" customWidth="1"/>
    <col min="4" max="8" width="19.140625" style="3" customWidth="1"/>
    <col min="9" max="14" width="13.7109375" style="3" customWidth="1"/>
    <col min="15" max="16384" width="9.140625" style="3"/>
  </cols>
  <sheetData>
    <row r="1" spans="1:8" ht="28.5" thickTop="1" thickBot="1" x14ac:dyDescent="0.3">
      <c r="A1" s="76"/>
      <c r="B1" s="77"/>
      <c r="C1" s="73" t="s">
        <v>97</v>
      </c>
      <c r="D1" s="78"/>
      <c r="E1" s="78"/>
      <c r="F1" s="78"/>
      <c r="G1" s="78"/>
      <c r="H1" s="79"/>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33.75" customHeight="1" thickTop="1" thickBot="1" x14ac:dyDescent="0.3">
      <c r="A4" s="80" t="str">
        <f>Objectives!A4</f>
        <v>Level</v>
      </c>
      <c r="B4" s="81" t="str">
        <f>Objectives!B4</f>
        <v>Achieved</v>
      </c>
      <c r="C4" s="81" t="str">
        <f>Objectives!C4</f>
        <v>Capability</v>
      </c>
      <c r="D4" s="81" t="str">
        <f>Objectives!D4</f>
        <v>Example</v>
      </c>
      <c r="E4" s="81" t="str">
        <f>Objectives!E4</f>
        <v>Example</v>
      </c>
      <c r="F4" s="81" t="str">
        <f>Objectives!F4</f>
        <v>Example</v>
      </c>
      <c r="G4" s="81" t="str">
        <f>Objectives!G4</f>
        <v>Example</v>
      </c>
      <c r="H4" s="82" t="str">
        <f>Objectives!H4</f>
        <v>Example</v>
      </c>
    </row>
    <row r="5" spans="1:8" ht="19.5" thickTop="1" x14ac:dyDescent="0.25">
      <c r="A5" s="180">
        <v>5</v>
      </c>
      <c r="B5" s="23"/>
      <c r="C5" s="100" t="s">
        <v>60</v>
      </c>
      <c r="D5" s="27"/>
      <c r="E5" s="27"/>
      <c r="F5" s="27"/>
      <c r="G5" s="27"/>
      <c r="H5" s="28"/>
    </row>
    <row r="6" spans="1:8" ht="30" x14ac:dyDescent="0.25">
      <c r="A6" s="181"/>
      <c r="B6" s="21"/>
      <c r="C6" s="99" t="s">
        <v>61</v>
      </c>
      <c r="D6" s="22"/>
      <c r="E6" s="22"/>
      <c r="F6" s="22"/>
      <c r="G6" s="22"/>
      <c r="H6" s="29"/>
    </row>
    <row r="7" spans="1:8" ht="19.5" thickBot="1" x14ac:dyDescent="0.3">
      <c r="A7" s="182"/>
      <c r="B7" s="24"/>
      <c r="C7" s="101" t="s">
        <v>62</v>
      </c>
      <c r="D7" s="25"/>
      <c r="E7" s="25"/>
      <c r="F7" s="25"/>
      <c r="G7" s="25"/>
      <c r="H7" s="26"/>
    </row>
    <row r="8" spans="1:8" ht="30.75" thickTop="1" x14ac:dyDescent="0.25">
      <c r="A8" s="180">
        <v>4</v>
      </c>
      <c r="B8" s="23"/>
      <c r="C8" s="100" t="s">
        <v>159</v>
      </c>
      <c r="D8" s="27"/>
      <c r="E8" s="27"/>
      <c r="F8" s="27"/>
      <c r="G8" s="27"/>
      <c r="H8" s="28"/>
    </row>
    <row r="9" spans="1:8" x14ac:dyDescent="0.25">
      <c r="A9" s="181"/>
      <c r="B9" s="21"/>
      <c r="C9" s="99" t="s">
        <v>824</v>
      </c>
      <c r="D9" s="22"/>
      <c r="E9" s="22"/>
      <c r="F9" s="22"/>
      <c r="G9" s="22"/>
      <c r="H9" s="29"/>
    </row>
    <row r="10" spans="1:8" x14ac:dyDescent="0.25">
      <c r="A10" s="181"/>
      <c r="B10" s="21"/>
      <c r="C10" s="99" t="s">
        <v>158</v>
      </c>
      <c r="D10" s="22"/>
      <c r="E10" s="22"/>
      <c r="F10" s="22"/>
      <c r="G10" s="22"/>
      <c r="H10" s="29"/>
    </row>
    <row r="11" spans="1:8" x14ac:dyDescent="0.25">
      <c r="A11" s="181"/>
      <c r="B11" s="21"/>
      <c r="C11" s="99" t="s">
        <v>63</v>
      </c>
      <c r="D11" s="22"/>
      <c r="E11" s="22"/>
      <c r="F11" s="22"/>
      <c r="G11" s="22"/>
      <c r="H11" s="29"/>
    </row>
    <row r="12" spans="1:8" x14ac:dyDescent="0.25">
      <c r="A12" s="181"/>
      <c r="B12" s="21"/>
      <c r="C12" s="99" t="s">
        <v>157</v>
      </c>
      <c r="D12" s="22"/>
      <c r="E12" s="22"/>
      <c r="F12" s="22"/>
      <c r="G12" s="22"/>
      <c r="H12" s="29"/>
    </row>
    <row r="13" spans="1:8" ht="19.5" thickBot="1" x14ac:dyDescent="0.3">
      <c r="A13" s="182"/>
      <c r="B13" s="24"/>
      <c r="C13" s="101" t="s">
        <v>156</v>
      </c>
      <c r="D13" s="25"/>
      <c r="E13" s="25"/>
      <c r="F13" s="25"/>
      <c r="G13" s="25"/>
      <c r="H13" s="26"/>
    </row>
    <row r="14" spans="1:8" ht="30.75" thickTop="1" x14ac:dyDescent="0.25">
      <c r="A14" s="180">
        <v>3</v>
      </c>
      <c r="B14" s="23"/>
      <c r="C14" s="100" t="s">
        <v>171</v>
      </c>
      <c r="D14" s="27"/>
      <c r="E14" s="27"/>
      <c r="F14" s="27"/>
      <c r="G14" s="27"/>
      <c r="H14" s="28"/>
    </row>
    <row r="15" spans="1:8" x14ac:dyDescent="0.25">
      <c r="A15" s="181"/>
      <c r="B15" s="21"/>
      <c r="C15" s="99" t="s">
        <v>64</v>
      </c>
      <c r="D15" s="22"/>
      <c r="E15" s="22"/>
      <c r="F15" s="22"/>
      <c r="G15" s="22"/>
      <c r="H15" s="29"/>
    </row>
    <row r="16" spans="1:8" ht="30" x14ac:dyDescent="0.25">
      <c r="A16" s="181"/>
      <c r="B16" s="21"/>
      <c r="C16" s="99" t="s">
        <v>65</v>
      </c>
      <c r="D16" s="22"/>
      <c r="E16" s="22"/>
      <c r="F16" s="22"/>
      <c r="G16" s="22"/>
      <c r="H16" s="29"/>
    </row>
    <row r="17" spans="1:8" x14ac:dyDescent="0.25">
      <c r="A17" s="181"/>
      <c r="B17" s="21"/>
      <c r="C17" s="99" t="s">
        <v>155</v>
      </c>
      <c r="D17" s="22"/>
      <c r="E17" s="22"/>
      <c r="F17" s="22"/>
      <c r="G17" s="22"/>
      <c r="H17" s="29"/>
    </row>
    <row r="18" spans="1:8" x14ac:dyDescent="0.25">
      <c r="A18" s="181"/>
      <c r="B18" s="21"/>
      <c r="C18" s="99" t="s">
        <v>154</v>
      </c>
      <c r="D18" s="22"/>
      <c r="E18" s="22"/>
      <c r="F18" s="22"/>
      <c r="G18" s="22"/>
      <c r="H18" s="29"/>
    </row>
    <row r="19" spans="1:8" ht="19.5" thickBot="1" x14ac:dyDescent="0.3">
      <c r="A19" s="182"/>
      <c r="B19" s="24"/>
      <c r="C19" s="101" t="s">
        <v>153</v>
      </c>
      <c r="D19" s="25"/>
      <c r="E19" s="25"/>
      <c r="F19" s="25"/>
      <c r="G19" s="25"/>
      <c r="H19" s="26"/>
    </row>
    <row r="20" spans="1:8" ht="20.25" customHeight="1" thickTop="1" x14ac:dyDescent="0.25">
      <c r="A20" s="180">
        <v>2</v>
      </c>
      <c r="B20" s="23"/>
      <c r="C20" s="100" t="s">
        <v>152</v>
      </c>
      <c r="D20" s="27"/>
      <c r="E20" s="27"/>
      <c r="F20" s="27"/>
      <c r="G20" s="27"/>
      <c r="H20" s="28"/>
    </row>
    <row r="21" spans="1:8" x14ac:dyDescent="0.25">
      <c r="A21" s="181"/>
      <c r="B21" s="21"/>
      <c r="C21" s="99" t="s">
        <v>66</v>
      </c>
      <c r="D21" s="22"/>
      <c r="E21" s="22"/>
      <c r="F21" s="22"/>
      <c r="G21" s="22"/>
      <c r="H21" s="29"/>
    </row>
    <row r="22" spans="1:8" x14ac:dyDescent="0.25">
      <c r="A22" s="181"/>
      <c r="B22" s="21"/>
      <c r="C22" s="99" t="s">
        <v>67</v>
      </c>
      <c r="D22" s="22"/>
      <c r="E22" s="22"/>
      <c r="F22" s="22"/>
      <c r="G22" s="22"/>
      <c r="H22" s="29"/>
    </row>
    <row r="23" spans="1:8" x14ac:dyDescent="0.25">
      <c r="A23" s="181"/>
      <c r="B23" s="21"/>
      <c r="C23" s="99" t="s">
        <v>151</v>
      </c>
      <c r="D23" s="22"/>
      <c r="E23" s="22"/>
      <c r="F23" s="22"/>
      <c r="G23" s="22"/>
      <c r="H23" s="29"/>
    </row>
    <row r="24" spans="1:8" ht="30" x14ac:dyDescent="0.25">
      <c r="A24" s="181"/>
      <c r="B24" s="21"/>
      <c r="C24" s="99" t="s">
        <v>68</v>
      </c>
      <c r="D24" s="22"/>
      <c r="E24" s="22"/>
      <c r="F24" s="22"/>
      <c r="G24" s="22"/>
      <c r="H24" s="29"/>
    </row>
    <row r="25" spans="1:8" x14ac:dyDescent="0.25">
      <c r="A25" s="181"/>
      <c r="B25" s="21"/>
      <c r="C25" s="99" t="s">
        <v>69</v>
      </c>
      <c r="D25" s="22"/>
      <c r="E25" s="22"/>
      <c r="F25" s="22"/>
      <c r="G25" s="22"/>
      <c r="H25" s="29"/>
    </row>
    <row r="26" spans="1:8" ht="30.75" thickBot="1" x14ac:dyDescent="0.3">
      <c r="A26" s="182"/>
      <c r="B26" s="24"/>
      <c r="C26" s="101" t="s">
        <v>87</v>
      </c>
      <c r="D26" s="25"/>
      <c r="E26" s="25"/>
      <c r="F26" s="25"/>
      <c r="G26" s="25"/>
      <c r="H26" s="26"/>
    </row>
    <row r="27" spans="1:8" ht="19.5" thickTop="1" x14ac:dyDescent="0.25">
      <c r="A27" s="180">
        <v>1</v>
      </c>
      <c r="B27" s="23"/>
      <c r="C27" s="100" t="s">
        <v>150</v>
      </c>
      <c r="D27" s="27"/>
      <c r="E27" s="27"/>
      <c r="F27" s="27"/>
      <c r="G27" s="27"/>
      <c r="H27" s="28"/>
    </row>
    <row r="28" spans="1:8" x14ac:dyDescent="0.25">
      <c r="A28" s="181"/>
      <c r="B28" s="21"/>
      <c r="C28" s="99" t="s">
        <v>149</v>
      </c>
      <c r="D28" s="22"/>
      <c r="E28" s="22"/>
      <c r="F28" s="22"/>
      <c r="G28" s="22"/>
      <c r="H28" s="29"/>
    </row>
    <row r="29" spans="1:8" x14ac:dyDescent="0.25">
      <c r="A29" s="181"/>
      <c r="B29" s="21"/>
      <c r="C29" s="99" t="s">
        <v>98</v>
      </c>
      <c r="D29" s="22"/>
      <c r="E29" s="22"/>
      <c r="F29" s="22"/>
      <c r="G29" s="22"/>
      <c r="H29" s="29"/>
    </row>
    <row r="30" spans="1:8" ht="19.5" thickBot="1" x14ac:dyDescent="0.3">
      <c r="A30" s="182"/>
      <c r="B30" s="24"/>
      <c r="C30" s="101" t="s">
        <v>148</v>
      </c>
      <c r="D30" s="25"/>
      <c r="E30" s="25"/>
      <c r="F30" s="25"/>
      <c r="G30" s="25"/>
      <c r="H30" s="26"/>
    </row>
    <row r="31" spans="1:8" ht="19.5" thickTop="1" x14ac:dyDescent="0.25"/>
  </sheetData>
  <sheetProtection sheet="1" objects="1" scenarios="1" selectLockedCells="1"/>
  <mergeCells count="7">
    <mergeCell ref="A20:A26"/>
    <mergeCell ref="A27:A30"/>
    <mergeCell ref="A2:H2"/>
    <mergeCell ref="A3:H3"/>
    <mergeCell ref="A5:A7"/>
    <mergeCell ref="A8:A13"/>
    <mergeCell ref="A14:A19"/>
  </mergeCells>
  <phoneticPr fontId="7" type="noConversion"/>
  <dataValidations count="1">
    <dataValidation type="list" allowBlank="1" showInputMessage="1" showErrorMessage="1" sqref="B5:B30">
      <formula1>"X"</formula1>
    </dataValidation>
  </dataValidations>
  <pageMargins left="0.25" right="0.25" top="0.62" bottom="0.28999999999999998" header="0.3" footer="0.3"/>
  <pageSetup paperSize="9" scale="63" orientation="landscape" r:id="rId1"/>
  <headerFooter>
    <oddFooter>&amp;L&amp;F &amp;A&amp;C&amp;P of &amp;N&amp;R&amp;D</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19"/>
  <sheetViews>
    <sheetView workbookViewId="0">
      <selection activeCell="B5" sqref="B5"/>
    </sheetView>
  </sheetViews>
  <sheetFormatPr defaultRowHeight="18.75" x14ac:dyDescent="0.25"/>
  <cols>
    <col min="1" max="1" width="8.7109375" style="4" customWidth="1"/>
    <col min="2" max="2" width="14.28515625" style="4" customWidth="1"/>
    <col min="3" max="3" width="87.7109375" style="9" customWidth="1"/>
    <col min="4" max="8" width="19.140625" style="3" customWidth="1"/>
    <col min="9" max="14" width="13.7109375" style="3" customWidth="1"/>
    <col min="15" max="16384" width="9.140625" style="3"/>
  </cols>
  <sheetData>
    <row r="1" spans="1:8" ht="55.5" thickTop="1" thickBot="1" x14ac:dyDescent="0.3">
      <c r="A1" s="76"/>
      <c r="B1" s="77"/>
      <c r="C1" s="73" t="s">
        <v>160</v>
      </c>
      <c r="D1" s="78"/>
      <c r="E1" s="78"/>
      <c r="F1" s="78"/>
      <c r="G1" s="78"/>
      <c r="H1" s="79"/>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33.75" customHeight="1" thickTop="1" thickBot="1" x14ac:dyDescent="0.3">
      <c r="A4" s="80" t="str">
        <f>Objectives!A4</f>
        <v>Level</v>
      </c>
      <c r="B4" s="81" t="str">
        <f>Objectives!B4</f>
        <v>Achieved</v>
      </c>
      <c r="C4" s="81" t="str">
        <f>Objectives!C4</f>
        <v>Capability</v>
      </c>
      <c r="D4" s="81" t="str">
        <f>Objectives!D4</f>
        <v>Example</v>
      </c>
      <c r="E4" s="81" t="str">
        <f>Objectives!E4</f>
        <v>Example</v>
      </c>
      <c r="F4" s="81" t="str">
        <f>Objectives!F4</f>
        <v>Example</v>
      </c>
      <c r="G4" s="81" t="str">
        <f>Objectives!G4</f>
        <v>Example</v>
      </c>
      <c r="H4" s="82" t="str">
        <f>Objectives!H4</f>
        <v>Example</v>
      </c>
    </row>
    <row r="5" spans="1:8" ht="32.25" thickTop="1" x14ac:dyDescent="0.25">
      <c r="A5" s="175">
        <v>5</v>
      </c>
      <c r="B5" s="23"/>
      <c r="C5" s="108" t="s">
        <v>163</v>
      </c>
      <c r="D5" s="27"/>
      <c r="E5" s="27"/>
      <c r="F5" s="27"/>
      <c r="G5" s="27"/>
      <c r="H5" s="28"/>
    </row>
    <row r="6" spans="1:8" ht="38.25" customHeight="1" thickBot="1" x14ac:dyDescent="0.3">
      <c r="A6" s="176"/>
      <c r="B6" s="24"/>
      <c r="C6" s="109" t="s">
        <v>162</v>
      </c>
      <c r="D6" s="25"/>
      <c r="E6" s="25"/>
      <c r="F6" s="25"/>
      <c r="G6" s="25"/>
      <c r="H6" s="26"/>
    </row>
    <row r="7" spans="1:8" ht="32.25" thickTop="1" x14ac:dyDescent="0.25">
      <c r="A7" s="175">
        <v>4</v>
      </c>
      <c r="B7" s="23"/>
      <c r="C7" s="108" t="s">
        <v>161</v>
      </c>
      <c r="D7" s="27"/>
      <c r="E7" s="27"/>
      <c r="F7" s="27"/>
      <c r="G7" s="27"/>
      <c r="H7" s="28"/>
    </row>
    <row r="8" spans="1:8" ht="19.5" thickBot="1" x14ac:dyDescent="0.3">
      <c r="A8" s="176"/>
      <c r="B8" s="24"/>
      <c r="C8" s="109" t="s">
        <v>70</v>
      </c>
      <c r="D8" s="25"/>
      <c r="E8" s="25"/>
      <c r="F8" s="25"/>
      <c r="G8" s="25"/>
      <c r="H8" s="26"/>
    </row>
    <row r="9" spans="1:8" ht="21.75" customHeight="1" thickTop="1" x14ac:dyDescent="0.25">
      <c r="A9" s="175">
        <v>3</v>
      </c>
      <c r="B9" s="23"/>
      <c r="C9" s="108" t="s">
        <v>71</v>
      </c>
      <c r="D9" s="27"/>
      <c r="E9" s="27"/>
      <c r="F9" s="27"/>
      <c r="G9" s="27"/>
      <c r="H9" s="28"/>
    </row>
    <row r="10" spans="1:8" ht="19.5" thickBot="1" x14ac:dyDescent="0.3">
      <c r="A10" s="176"/>
      <c r="B10" s="24"/>
      <c r="C10" s="109" t="s">
        <v>72</v>
      </c>
      <c r="D10" s="25"/>
      <c r="E10" s="25"/>
      <c r="F10" s="25"/>
      <c r="G10" s="25"/>
      <c r="H10" s="26"/>
    </row>
    <row r="11" spans="1:8" ht="23.25" thickTop="1" thickBot="1" x14ac:dyDescent="0.3">
      <c r="A11" s="84">
        <v>2</v>
      </c>
      <c r="B11" s="87"/>
      <c r="C11" s="110" t="s">
        <v>180</v>
      </c>
      <c r="D11" s="88"/>
      <c r="E11" s="88"/>
      <c r="F11" s="88"/>
      <c r="G11" s="88"/>
      <c r="H11" s="89"/>
    </row>
    <row r="12" spans="1:8" ht="23.25" thickTop="1" thickBot="1" x14ac:dyDescent="0.3">
      <c r="A12" s="84">
        <v>1</v>
      </c>
      <c r="B12" s="87"/>
      <c r="C12" s="110" t="s">
        <v>73</v>
      </c>
      <c r="D12" s="88"/>
      <c r="E12" s="88"/>
      <c r="F12" s="88"/>
      <c r="G12" s="88"/>
      <c r="H12" s="89"/>
    </row>
    <row r="13" spans="1:8" ht="19.5" thickTop="1" x14ac:dyDescent="0.2">
      <c r="C13" s="10"/>
    </row>
    <row r="14" spans="1:8" x14ac:dyDescent="0.2">
      <c r="C14" s="10"/>
    </row>
    <row r="15" spans="1:8" x14ac:dyDescent="0.2">
      <c r="C15" s="10"/>
    </row>
    <row r="16" spans="1:8" x14ac:dyDescent="0.2">
      <c r="C16" s="10"/>
    </row>
    <row r="17" spans="3:3" x14ac:dyDescent="0.2">
      <c r="C17" s="10"/>
    </row>
    <row r="18" spans="3:3" x14ac:dyDescent="0.2">
      <c r="C18" s="10"/>
    </row>
    <row r="19" spans="3:3" x14ac:dyDescent="0.25">
      <c r="C19" s="8"/>
    </row>
  </sheetData>
  <sheetProtection selectLockedCells="1"/>
  <mergeCells count="5">
    <mergeCell ref="A2:H2"/>
    <mergeCell ref="A3:H3"/>
    <mergeCell ref="A5:A6"/>
    <mergeCell ref="A7:A8"/>
    <mergeCell ref="A9:A10"/>
  </mergeCells>
  <phoneticPr fontId="7" type="noConversion"/>
  <dataValidations count="1">
    <dataValidation type="list" allowBlank="1" showInputMessage="1" showErrorMessage="1" sqref="B5:B12">
      <formula1>"X"</formula1>
    </dataValidation>
  </dataValidations>
  <pageMargins left="0.25" right="0.25" top="0.62" bottom="0.28999999999999998" header="0.3" footer="0.3"/>
  <pageSetup paperSize="9" scale="71" orientation="landscape" r:id="rId1"/>
  <headerFooter>
    <oddFooter>&amp;L&amp;F &amp;A&amp;C&amp;P of &amp;N&amp;R&amp;D</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3"/>
  <sheetViews>
    <sheetView workbookViewId="0">
      <selection activeCell="B5" sqref="B5"/>
    </sheetView>
  </sheetViews>
  <sheetFormatPr defaultRowHeight="18.75" x14ac:dyDescent="0.25"/>
  <cols>
    <col min="1" max="1" width="10.140625" style="4" customWidth="1"/>
    <col min="2" max="2" width="14.140625" style="4" customWidth="1"/>
    <col min="3" max="3" width="86.42578125" style="9" customWidth="1"/>
    <col min="4" max="8" width="19.140625" style="3" customWidth="1"/>
    <col min="9" max="14" width="13.7109375" style="3" customWidth="1"/>
    <col min="15" max="16384" width="9.140625" style="3"/>
  </cols>
  <sheetData>
    <row r="1" spans="1:8" ht="28.5" customHeight="1" thickTop="1" thickBot="1" x14ac:dyDescent="0.3">
      <c r="A1" s="76"/>
      <c r="B1" s="77"/>
      <c r="C1" s="73" t="s">
        <v>164</v>
      </c>
      <c r="D1" s="78"/>
      <c r="E1" s="78"/>
      <c r="F1" s="78"/>
      <c r="G1" s="78"/>
      <c r="H1" s="79"/>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33.75" customHeight="1" thickTop="1" thickBot="1" x14ac:dyDescent="0.3">
      <c r="A4" s="80" t="str">
        <f>Objectives!A4</f>
        <v>Level</v>
      </c>
      <c r="B4" s="81" t="str">
        <f>Objectives!B4</f>
        <v>Achieved</v>
      </c>
      <c r="C4" s="81" t="str">
        <f>Objectives!C4</f>
        <v>Capability</v>
      </c>
      <c r="D4" s="81" t="str">
        <f>Objectives!D4</f>
        <v>Example</v>
      </c>
      <c r="E4" s="81" t="str">
        <f>Objectives!E4</f>
        <v>Example</v>
      </c>
      <c r="F4" s="81" t="str">
        <f>Objectives!F4</f>
        <v>Example</v>
      </c>
      <c r="G4" s="81" t="str">
        <f>Objectives!G4</f>
        <v>Example</v>
      </c>
      <c r="H4" s="82" t="str">
        <f>Objectives!H4</f>
        <v>Example</v>
      </c>
    </row>
    <row r="5" spans="1:8" ht="19.5" thickTop="1" x14ac:dyDescent="0.25">
      <c r="A5" s="175">
        <v>5</v>
      </c>
      <c r="B5" s="126"/>
      <c r="C5" s="100" t="s">
        <v>74</v>
      </c>
      <c r="D5" s="27"/>
      <c r="E5" s="27"/>
      <c r="F5" s="27"/>
      <c r="G5" s="27"/>
      <c r="H5" s="28"/>
    </row>
    <row r="6" spans="1:8" ht="30" x14ac:dyDescent="0.25">
      <c r="A6" s="177"/>
      <c r="B6" s="21"/>
      <c r="C6" s="99" t="s">
        <v>169</v>
      </c>
      <c r="D6" s="22"/>
      <c r="E6" s="22"/>
      <c r="F6" s="22"/>
      <c r="G6" s="22"/>
      <c r="H6" s="29"/>
    </row>
    <row r="7" spans="1:8" ht="19.5" thickBot="1" x14ac:dyDescent="0.3">
      <c r="A7" s="176"/>
      <c r="B7" s="127"/>
      <c r="C7" s="101" t="s">
        <v>75</v>
      </c>
      <c r="D7" s="25"/>
      <c r="E7" s="25"/>
      <c r="F7" s="25"/>
      <c r="G7" s="25"/>
      <c r="H7" s="26"/>
    </row>
    <row r="8" spans="1:8" ht="30.75" thickTop="1" x14ac:dyDescent="0.25">
      <c r="A8" s="175">
        <v>4</v>
      </c>
      <c r="B8" s="126"/>
      <c r="C8" s="100" t="s">
        <v>168</v>
      </c>
      <c r="D8" s="27"/>
      <c r="E8" s="27"/>
      <c r="F8" s="27"/>
      <c r="G8" s="27"/>
      <c r="H8" s="28"/>
    </row>
    <row r="9" spans="1:8" ht="30" x14ac:dyDescent="0.25">
      <c r="A9" s="177"/>
      <c r="B9" s="21"/>
      <c r="C9" s="99" t="s">
        <v>167</v>
      </c>
      <c r="D9" s="22"/>
      <c r="E9" s="22"/>
      <c r="F9" s="22"/>
      <c r="G9" s="22"/>
      <c r="H9" s="29"/>
    </row>
    <row r="10" spans="1:8" x14ac:dyDescent="0.25">
      <c r="A10" s="177"/>
      <c r="B10" s="21"/>
      <c r="C10" s="99" t="s">
        <v>76</v>
      </c>
      <c r="D10" s="22"/>
      <c r="E10" s="22"/>
      <c r="F10" s="22"/>
      <c r="G10" s="22"/>
      <c r="H10" s="29"/>
    </row>
    <row r="11" spans="1:8" ht="30.75" thickBot="1" x14ac:dyDescent="0.3">
      <c r="A11" s="176"/>
      <c r="B11" s="127"/>
      <c r="C11" s="101" t="s">
        <v>77</v>
      </c>
      <c r="D11" s="25"/>
      <c r="E11" s="25"/>
      <c r="F11" s="25"/>
      <c r="G11" s="25"/>
      <c r="H11" s="26"/>
    </row>
    <row r="12" spans="1:8" ht="19.5" thickTop="1" x14ac:dyDescent="0.25">
      <c r="A12" s="175">
        <v>3</v>
      </c>
      <c r="B12" s="126"/>
      <c r="C12" s="100" t="s">
        <v>825</v>
      </c>
      <c r="D12" s="27"/>
      <c r="E12" s="27"/>
      <c r="F12" s="27"/>
      <c r="G12" s="27"/>
      <c r="H12" s="28"/>
    </row>
    <row r="13" spans="1:8" x14ac:dyDescent="0.25">
      <c r="A13" s="177"/>
      <c r="B13" s="21"/>
      <c r="C13" s="99" t="s">
        <v>78</v>
      </c>
      <c r="D13" s="22"/>
      <c r="E13" s="22"/>
      <c r="F13" s="22"/>
      <c r="G13" s="22"/>
      <c r="H13" s="29"/>
    </row>
    <row r="14" spans="1:8" x14ac:dyDescent="0.25">
      <c r="A14" s="177"/>
      <c r="B14" s="21"/>
      <c r="C14" s="99" t="s">
        <v>79</v>
      </c>
      <c r="D14" s="22"/>
      <c r="E14" s="22"/>
      <c r="F14" s="22"/>
      <c r="G14" s="22"/>
      <c r="H14" s="29"/>
    </row>
    <row r="15" spans="1:8" ht="30" x14ac:dyDescent="0.25">
      <c r="A15" s="177"/>
      <c r="B15" s="21"/>
      <c r="C15" s="99" t="s">
        <v>80</v>
      </c>
      <c r="D15" s="22"/>
      <c r="E15" s="22"/>
      <c r="F15" s="22"/>
      <c r="G15" s="22"/>
      <c r="H15" s="29"/>
    </row>
    <row r="16" spans="1:8" ht="30.75" thickBot="1" x14ac:dyDescent="0.3">
      <c r="A16" s="176"/>
      <c r="B16" s="127"/>
      <c r="C16" s="101" t="s">
        <v>172</v>
      </c>
      <c r="D16" s="25"/>
      <c r="E16" s="25"/>
      <c r="F16" s="25"/>
      <c r="G16" s="25"/>
      <c r="H16" s="26"/>
    </row>
    <row r="17" spans="1:8" ht="17.25" customHeight="1" thickTop="1" x14ac:dyDescent="0.25">
      <c r="A17" s="175">
        <v>2</v>
      </c>
      <c r="B17" s="126"/>
      <c r="C17" s="100" t="s">
        <v>81</v>
      </c>
      <c r="D17" s="27"/>
      <c r="E17" s="27"/>
      <c r="F17" s="27"/>
      <c r="G17" s="27"/>
      <c r="H17" s="28"/>
    </row>
    <row r="18" spans="1:8" x14ac:dyDescent="0.25">
      <c r="A18" s="177"/>
      <c r="B18" s="21"/>
      <c r="C18" s="99" t="s">
        <v>82</v>
      </c>
      <c r="D18" s="22"/>
      <c r="E18" s="22"/>
      <c r="F18" s="22"/>
      <c r="G18" s="22"/>
      <c r="H18" s="29"/>
    </row>
    <row r="19" spans="1:8" x14ac:dyDescent="0.25">
      <c r="A19" s="177"/>
      <c r="B19" s="21"/>
      <c r="C19" s="99" t="s">
        <v>83</v>
      </c>
      <c r="D19" s="22"/>
      <c r="E19" s="22"/>
      <c r="F19" s="22"/>
      <c r="G19" s="22"/>
      <c r="H19" s="29"/>
    </row>
    <row r="20" spans="1:8" x14ac:dyDescent="0.25">
      <c r="A20" s="177"/>
      <c r="B20" s="21"/>
      <c r="C20" s="99" t="s">
        <v>84</v>
      </c>
      <c r="D20" s="22"/>
      <c r="E20" s="22"/>
      <c r="F20" s="22"/>
      <c r="G20" s="22"/>
      <c r="H20" s="29"/>
    </row>
    <row r="21" spans="1:8" ht="19.5" thickBot="1" x14ac:dyDescent="0.3">
      <c r="A21" s="176"/>
      <c r="B21" s="127"/>
      <c r="C21" s="101" t="s">
        <v>166</v>
      </c>
      <c r="D21" s="25"/>
      <c r="E21" s="25"/>
      <c r="F21" s="25"/>
      <c r="G21" s="25"/>
      <c r="H21" s="26"/>
    </row>
    <row r="22" spans="1:8" ht="23.25" thickTop="1" thickBot="1" x14ac:dyDescent="0.3">
      <c r="A22" s="84">
        <v>1</v>
      </c>
      <c r="B22" s="87"/>
      <c r="C22" s="107" t="s">
        <v>165</v>
      </c>
      <c r="D22" s="88"/>
      <c r="E22" s="88"/>
      <c r="F22" s="88"/>
      <c r="G22" s="88"/>
      <c r="H22" s="89"/>
    </row>
    <row r="23" spans="1:8" ht="19.5" thickTop="1" x14ac:dyDescent="0.25"/>
  </sheetData>
  <sheetProtection sheet="1" objects="1" scenarios="1" selectLockedCells="1"/>
  <mergeCells count="6">
    <mergeCell ref="A17:A21"/>
    <mergeCell ref="A2:H2"/>
    <mergeCell ref="A3:H3"/>
    <mergeCell ref="A5:A7"/>
    <mergeCell ref="A8:A11"/>
    <mergeCell ref="A12:A16"/>
  </mergeCells>
  <phoneticPr fontId="7" type="noConversion"/>
  <dataValidations count="1">
    <dataValidation type="list" allowBlank="1" showInputMessage="1" showErrorMessage="1" sqref="B5:B22">
      <formula1>"X"</formula1>
    </dataValidation>
  </dataValidations>
  <pageMargins left="0.25" right="0.25" top="0.62" bottom="0.28999999999999998" header="0.3" footer="0.3"/>
  <pageSetup paperSize="9" scale="72" orientation="landscape" r:id="rId1"/>
  <headerFooter>
    <oddFooter>&amp;L&amp;F &amp;A&amp;C&amp;P of &amp;N&amp;R&amp;D</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Z320"/>
  <sheetViews>
    <sheetView zoomScale="70" zoomScaleNormal="70" workbookViewId="0">
      <selection activeCell="Q2" sqref="Q2"/>
    </sheetView>
  </sheetViews>
  <sheetFormatPr defaultRowHeight="15" x14ac:dyDescent="0.25"/>
  <cols>
    <col min="1" max="1" width="10.42578125" bestFit="1" customWidth="1"/>
    <col min="2" max="2" width="14.5703125" bestFit="1" customWidth="1"/>
    <col min="3" max="3" width="5.7109375" bestFit="1" customWidth="1"/>
    <col min="4" max="4" width="9.85546875" bestFit="1" customWidth="1"/>
    <col min="6" max="6" width="29.42578125" style="118" customWidth="1"/>
    <col min="7" max="11" width="9.5703125" bestFit="1" customWidth="1"/>
    <col min="14" max="14" width="12.85546875" bestFit="1" customWidth="1"/>
    <col min="15" max="15" width="11.28515625" bestFit="1" customWidth="1"/>
    <col min="16" max="16" width="16.85546875" bestFit="1" customWidth="1"/>
    <col min="19" max="19" width="9.140625" style="11"/>
  </cols>
  <sheetData>
    <row r="1" spans="1:26" x14ac:dyDescent="0.25">
      <c r="A1" t="s">
        <v>107</v>
      </c>
      <c r="B1" t="s">
        <v>108</v>
      </c>
      <c r="C1" t="s">
        <v>0</v>
      </c>
      <c r="D1" t="s">
        <v>1</v>
      </c>
      <c r="E1" t="s">
        <v>99</v>
      </c>
      <c r="F1" s="118" t="s">
        <v>112</v>
      </c>
      <c r="G1" t="s">
        <v>101</v>
      </c>
      <c r="H1" t="s">
        <v>102</v>
      </c>
      <c r="I1" t="s">
        <v>103</v>
      </c>
      <c r="J1" t="s">
        <v>104</v>
      </c>
      <c r="K1" t="s">
        <v>105</v>
      </c>
      <c r="L1" t="s">
        <v>106</v>
      </c>
      <c r="M1" t="s">
        <v>113</v>
      </c>
      <c r="N1" t="s">
        <v>816</v>
      </c>
      <c r="O1" t="s">
        <v>174</v>
      </c>
      <c r="P1" t="s">
        <v>173</v>
      </c>
      <c r="Q1" t="s">
        <v>827</v>
      </c>
      <c r="R1" s="11" t="s">
        <v>200</v>
      </c>
      <c r="S1" s="11" t="s">
        <v>212</v>
      </c>
      <c r="T1" t="s">
        <v>239</v>
      </c>
      <c r="U1" s="112" t="s">
        <v>249</v>
      </c>
      <c r="V1" t="s">
        <v>495</v>
      </c>
      <c r="Z1">
        <v>84</v>
      </c>
    </row>
    <row r="2" spans="1:26" x14ac:dyDescent="0.25">
      <c r="A2" t="s">
        <v>100</v>
      </c>
      <c r="B2">
        <v>1</v>
      </c>
      <c r="C2">
        <v>1</v>
      </c>
      <c r="D2">
        <v>1</v>
      </c>
      <c r="E2" t="str">
        <f ca="1">IF(OFFSET(Objectives!B$19,-$L3,0)="","",OFFSET(Objectives!B$19,-$L3,0))</f>
        <v/>
      </c>
      <c r="F2" s="118" t="str">
        <f ca="1">IF(OFFSET(Objectives!C19,-$L3,0)="","",OFFSET(Objectives!C19,-$L3,0))</f>
        <v xml:space="preserve">Awareness and interest in KM is visible in parts of the organization. </v>
      </c>
      <c r="G2" t="str">
        <f ca="1">IF(OFFSET(Objectives!D$19,-$L2,0)="","",OFFSET(Objectives!D$19,-$L2,0))</f>
        <v/>
      </c>
      <c r="H2" t="str">
        <f ca="1">IF(OFFSET(Objectives!E$19,-$L2,0)="","",OFFSET(Objectives!E$19,-$L2,0))</f>
        <v/>
      </c>
      <c r="I2" t="str">
        <f ca="1">IF(OFFSET(Objectives!F$19,-$L2,0)="","",OFFSET(Objectives!F$19,-$L2,0))</f>
        <v/>
      </c>
      <c r="J2" t="str">
        <f ca="1">IF(OFFSET(Objectives!G$19,-$L2,0)="","",OFFSET(Objectives!G$19,-$L2,0))</f>
        <v/>
      </c>
      <c r="K2" t="str">
        <f ca="1">IF(OFFSET(Objectives!H$19,-$L2,0)="","",OFFSET(Objectives!H$19,-$L2,0))</f>
        <v/>
      </c>
      <c r="L2">
        <v>0</v>
      </c>
      <c r="M2">
        <v>1</v>
      </c>
      <c r="N2" t="str">
        <f ca="1">TRIM(CONCATENATE(G2,IF(TRIM(H2)="","","//"),H2,IF(TRIM(I2)="","","//"),I2,IF(TRIM(J2)="","","//"),J2,IF(TRIM(K2)="","","//"),K2))</f>
        <v/>
      </c>
      <c r="O2">
        <v>20474</v>
      </c>
      <c r="P2" t="str">
        <f>CONCATENATE("KMQ_",O2)</f>
        <v>KMQ_20474</v>
      </c>
      <c r="Q2" s="112" t="s">
        <v>826</v>
      </c>
      <c r="R2" s="11" t="s">
        <v>201</v>
      </c>
      <c r="S2" s="11" t="s">
        <v>213</v>
      </c>
      <c r="T2" t="s">
        <v>240</v>
      </c>
      <c r="U2" s="112" t="s">
        <v>250</v>
      </c>
      <c r="V2" t="s">
        <v>496</v>
      </c>
    </row>
    <row r="3" spans="1:26" x14ac:dyDescent="0.25">
      <c r="A3" t="s">
        <v>100</v>
      </c>
      <c r="B3">
        <v>1</v>
      </c>
      <c r="C3">
        <v>1</v>
      </c>
      <c r="D3">
        <v>2</v>
      </c>
      <c r="E3" t="str">
        <f ca="1">IF(OFFSET(Objectives!B$19,-$L2,0)="","",OFFSET(Objectives!B$19,-$L2,0))</f>
        <v/>
      </c>
      <c r="F3" s="118" t="str">
        <f ca="1">IF(OFFSET(Objectives!C19,-$L2,0)="","",OFFSET(Objectives!C19,-$L2,0))</f>
        <v>A business need for KM has been identified.</v>
      </c>
      <c r="G3" t="str">
        <f ca="1">IF(OFFSET(Objectives!D$19,-$L3,0)="","",OFFSET(Objectives!D$19,-$L3,0))</f>
        <v/>
      </c>
      <c r="H3" t="str">
        <f ca="1">IF(OFFSET(Objectives!E$19,-$L3,0)="","",OFFSET(Objectives!E$19,-$L3,0))</f>
        <v/>
      </c>
      <c r="I3" t="str">
        <f ca="1">IF(OFFSET(Objectives!F$19,-$L3,0)="","",OFFSET(Objectives!F$19,-$L3,0))</f>
        <v/>
      </c>
      <c r="J3" t="str">
        <f ca="1">IF(OFFSET(Objectives!G$19,-$L3,0)="","",OFFSET(Objectives!G$19,-$L3,0))</f>
        <v/>
      </c>
      <c r="K3" t="str">
        <f ca="1">IF(OFFSET(Objectives!H$19,-$L3,0)="","",OFFSET(Objectives!H$19,-$L3,0))</f>
        <v/>
      </c>
      <c r="L3">
        <v>1</v>
      </c>
      <c r="M3">
        <v>2</v>
      </c>
      <c r="N3" s="11" t="str">
        <f t="shared" ref="N3:N66" ca="1" si="0">TRIM(CONCATENATE(G3,IF(TRIM(H3)="","","//"),H3,IF(TRIM(I3)="","","//"),I3,IF(TRIM(J3)="","","//"),J3,IF(TRIM(K3)="","","//"),K3))</f>
        <v/>
      </c>
      <c r="O3" s="11">
        <v>20475</v>
      </c>
      <c r="P3" s="11" t="str">
        <f t="shared" ref="P3:P66" si="1">CONCATENATE("KMQ_",O3)</f>
        <v>KMQ_20475</v>
      </c>
      <c r="Q3" s="112" t="s">
        <v>821</v>
      </c>
      <c r="R3" s="11" t="s">
        <v>202</v>
      </c>
      <c r="S3" s="11" t="s">
        <v>214</v>
      </c>
      <c r="T3" t="s">
        <v>241</v>
      </c>
      <c r="U3" s="112" t="s">
        <v>251</v>
      </c>
      <c r="V3" t="s">
        <v>497</v>
      </c>
    </row>
    <row r="4" spans="1:26" x14ac:dyDescent="0.25">
      <c r="A4" t="s">
        <v>100</v>
      </c>
      <c r="B4">
        <v>1</v>
      </c>
      <c r="C4">
        <v>2</v>
      </c>
      <c r="D4">
        <v>1</v>
      </c>
      <c r="E4" t="str">
        <f ca="1">IF(OFFSET(Objectives!B$19,-$L6,0)="","",OFFSET(Objectives!B$19,-$L6,0))</f>
        <v/>
      </c>
      <c r="F4" s="118" t="str">
        <f ca="1">IF(OFFSET(Objectives!C19,-$L6,0)="","",OFFSET(Objectives!C19,-$L6,0))</f>
        <v>Value creation is acknowledged as a major objective of KM.</v>
      </c>
      <c r="G4" t="str">
        <f ca="1">IF(OFFSET(Objectives!D$19,-$L4,0)="","",OFFSET(Objectives!D$19,-$L4,0))</f>
        <v/>
      </c>
      <c r="H4" t="str">
        <f ca="1">IF(OFFSET(Objectives!E$19,-$L4,0)="","",OFFSET(Objectives!E$19,-$L4,0))</f>
        <v/>
      </c>
      <c r="I4" t="str">
        <f ca="1">IF(OFFSET(Objectives!F$19,-$L4,0)="","",OFFSET(Objectives!F$19,-$L4,0))</f>
        <v/>
      </c>
      <c r="J4" t="str">
        <f ca="1">IF(OFFSET(Objectives!G$19,-$L4,0)="","",OFFSET(Objectives!G$19,-$L4,0))</f>
        <v/>
      </c>
      <c r="K4" t="str">
        <f ca="1">IF(OFFSET(Objectives!H$19,-$L4,0)="","",OFFSET(Objectives!H$19,-$L4,0))</f>
        <v/>
      </c>
      <c r="L4">
        <v>2</v>
      </c>
      <c r="M4">
        <v>3</v>
      </c>
      <c r="N4" s="11" t="str">
        <f t="shared" ca="1" si="0"/>
        <v/>
      </c>
      <c r="O4" s="11">
        <v>20476</v>
      </c>
      <c r="P4" s="11" t="str">
        <f t="shared" si="1"/>
        <v>KMQ_20476</v>
      </c>
      <c r="Q4" s="130" t="s">
        <v>817</v>
      </c>
      <c r="R4" s="11" t="s">
        <v>203</v>
      </c>
      <c r="S4" s="11" t="s">
        <v>215</v>
      </c>
      <c r="T4" t="s">
        <v>242</v>
      </c>
      <c r="U4" s="112" t="s">
        <v>252</v>
      </c>
      <c r="V4" t="s">
        <v>498</v>
      </c>
    </row>
    <row r="5" spans="1:26" x14ac:dyDescent="0.25">
      <c r="A5" t="s">
        <v>100</v>
      </c>
      <c r="B5">
        <v>1</v>
      </c>
      <c r="C5">
        <v>2</v>
      </c>
      <c r="D5">
        <v>2</v>
      </c>
      <c r="E5" t="str">
        <f ca="1">IF(OFFSET(Objectives!B$19,-$L5,0)="","",OFFSET(Objectives!B$19,-$L5,0))</f>
        <v/>
      </c>
      <c r="F5" s="118" t="str">
        <f ca="1">IF(OFFSET(Objectives!C19,-$L5,0)="","",OFFSET(Objectives!C19,-$L5,0))</f>
        <v>Projects are underway to pilot or test KM approaches that enable knowledge flow.</v>
      </c>
      <c r="G5" t="str">
        <f ca="1">IF(OFFSET(Objectives!D$19,-$L5,0)="","",OFFSET(Objectives!D$19,-$L5,0))</f>
        <v/>
      </c>
      <c r="H5" t="str">
        <f ca="1">IF(OFFSET(Objectives!E$19,-$L5,0)="","",OFFSET(Objectives!E$19,-$L5,0))</f>
        <v/>
      </c>
      <c r="I5" t="str">
        <f ca="1">IF(OFFSET(Objectives!F$19,-$L5,0)="","",OFFSET(Objectives!F$19,-$L5,0))</f>
        <v/>
      </c>
      <c r="J5" t="str">
        <f ca="1">IF(OFFSET(Objectives!G$19,-$L5,0)="","",OFFSET(Objectives!G$19,-$L5,0))</f>
        <v/>
      </c>
      <c r="K5" t="str">
        <f ca="1">IF(OFFSET(Objectives!H$19,-$L5,0)="","",OFFSET(Objectives!H$19,-$L5,0))</f>
        <v/>
      </c>
      <c r="L5">
        <v>3</v>
      </c>
      <c r="M5">
        <v>4</v>
      </c>
      <c r="N5" s="11" t="str">
        <f t="shared" ca="1" si="0"/>
        <v/>
      </c>
      <c r="O5" s="11">
        <v>20477</v>
      </c>
      <c r="P5" s="11" t="str">
        <f t="shared" si="1"/>
        <v>KMQ_20477</v>
      </c>
      <c r="Q5" s="130" t="s">
        <v>818</v>
      </c>
      <c r="R5" s="11" t="s">
        <v>204</v>
      </c>
      <c r="S5" s="11" t="s">
        <v>216</v>
      </c>
      <c r="U5" s="112" t="s">
        <v>253</v>
      </c>
      <c r="V5" t="s">
        <v>499</v>
      </c>
    </row>
    <row r="6" spans="1:26" x14ac:dyDescent="0.25">
      <c r="A6" t="s">
        <v>100</v>
      </c>
      <c r="B6">
        <v>1</v>
      </c>
      <c r="C6">
        <v>2</v>
      </c>
      <c r="D6">
        <v>3</v>
      </c>
      <c r="E6" t="str">
        <f ca="1">IF(OFFSET(Objectives!B$19,-$L4,0)="","",OFFSET(Objectives!B$19,-$L4,0))</f>
        <v/>
      </c>
      <c r="F6" s="118" t="str">
        <f ca="1">IF(OFFSET(Objectives!C19,-$L4,0)="","",OFFSET(Objectives!C19,-$L4,0))</f>
        <v>Valuable domain knowledge is identified and documented.</v>
      </c>
      <c r="G6" t="str">
        <f ca="1">IF(OFFSET(Objectives!D$19,-$L6,0)="","",OFFSET(Objectives!D$19,-$L6,0))</f>
        <v/>
      </c>
      <c r="H6" t="str">
        <f ca="1">IF(OFFSET(Objectives!E$19,-$L6,0)="","",OFFSET(Objectives!E$19,-$L6,0))</f>
        <v/>
      </c>
      <c r="I6" t="str">
        <f ca="1">IF(OFFSET(Objectives!F$19,-$L6,0)="","",OFFSET(Objectives!F$19,-$L6,0))</f>
        <v/>
      </c>
      <c r="J6" t="str">
        <f ca="1">IF(OFFSET(Objectives!G$19,-$L6,0)="","",OFFSET(Objectives!G$19,-$L6,0))</f>
        <v/>
      </c>
      <c r="K6" t="str">
        <f ca="1">IF(OFFSET(Objectives!H$19,-$L6,0)="","",OFFSET(Objectives!H$19,-$L6,0))</f>
        <v/>
      </c>
      <c r="L6">
        <v>4</v>
      </c>
      <c r="M6">
        <v>5</v>
      </c>
      <c r="N6" s="11" t="str">
        <f t="shared" ca="1" si="0"/>
        <v/>
      </c>
      <c r="O6" s="11">
        <v>20478</v>
      </c>
      <c r="P6" s="11" t="str">
        <f t="shared" si="1"/>
        <v>KMQ_20478</v>
      </c>
      <c r="Q6" s="130" t="s">
        <v>819</v>
      </c>
      <c r="R6" s="11" t="s">
        <v>205</v>
      </c>
      <c r="S6" s="11" t="s">
        <v>217</v>
      </c>
      <c r="U6" s="112" t="s">
        <v>254</v>
      </c>
      <c r="V6" t="s">
        <v>500</v>
      </c>
    </row>
    <row r="7" spans="1:26" x14ac:dyDescent="0.25">
      <c r="A7" t="s">
        <v>100</v>
      </c>
      <c r="B7">
        <v>1</v>
      </c>
      <c r="C7">
        <v>3</v>
      </c>
      <c r="D7">
        <v>1</v>
      </c>
      <c r="E7" t="str">
        <f ca="1">IF(OFFSET(Objectives!B$19,-$L10,0)="","",OFFSET(Objectives!B$19,-$L10,0))</f>
        <v/>
      </c>
      <c r="F7" s="118" t="str">
        <f ca="1">IF(OFFSET(Objectives!C19,-$L10,0)="","",OFFSET(Objectives!C19,-$L10,0))</f>
        <v>Vision/mission for KM is linked to value creation in the business or domain.</v>
      </c>
      <c r="G7" t="str">
        <f ca="1">IF(OFFSET(Objectives!D$19,-$L7,0)="","",OFFSET(Objectives!D$19,-$L7,0))</f>
        <v/>
      </c>
      <c r="H7" t="str">
        <f ca="1">IF(OFFSET(Objectives!E$19,-$L7,0)="","",OFFSET(Objectives!E$19,-$L7,0))</f>
        <v/>
      </c>
      <c r="I7" t="str">
        <f ca="1">IF(OFFSET(Objectives!F$19,-$L7,0)="","",OFFSET(Objectives!F$19,-$L7,0))</f>
        <v/>
      </c>
      <c r="J7" t="str">
        <f ca="1">IF(OFFSET(Objectives!G$19,-$L7,0)="","",OFFSET(Objectives!G$19,-$L7,0))</f>
        <v/>
      </c>
      <c r="K7" t="str">
        <f ca="1">IF(OFFSET(Objectives!H$19,-$L7,0)="","",OFFSET(Objectives!H$19,-$L7,0))</f>
        <v/>
      </c>
      <c r="L7">
        <v>5</v>
      </c>
      <c r="M7">
        <v>6</v>
      </c>
      <c r="N7" s="11" t="str">
        <f t="shared" ca="1" si="0"/>
        <v/>
      </c>
      <c r="O7" s="11">
        <v>20479</v>
      </c>
      <c r="P7" s="11" t="str">
        <f t="shared" si="1"/>
        <v>KMQ_20479</v>
      </c>
      <c r="Q7" s="130" t="s">
        <v>820</v>
      </c>
      <c r="R7" s="11" t="s">
        <v>206</v>
      </c>
      <c r="S7" s="11" t="s">
        <v>218</v>
      </c>
      <c r="U7" s="112" t="s">
        <v>255</v>
      </c>
      <c r="V7" t="s">
        <v>501</v>
      </c>
    </row>
    <row r="8" spans="1:26" x14ac:dyDescent="0.25">
      <c r="A8" t="s">
        <v>100</v>
      </c>
      <c r="B8">
        <v>1</v>
      </c>
      <c r="C8">
        <v>3</v>
      </c>
      <c r="D8">
        <v>2</v>
      </c>
      <c r="E8" t="str">
        <f ca="1">IF(OFFSET(Objectives!B$19,-$L9,0)="","",OFFSET(Objectives!B$19,-$L9,0))</f>
        <v/>
      </c>
      <c r="F8" s="118" t="str">
        <f ca="1">IF(OFFSET(Objectives!C19,-$L9,0)="","",OFFSET(Objectives!C19,-$L9,0))</f>
        <v xml:space="preserve">KM strategy and road map are documented. </v>
      </c>
      <c r="G8" t="str">
        <f ca="1">IF(OFFSET(Objectives!D$19,-$L8,0)="","",OFFSET(Objectives!D$19,-$L8,0))</f>
        <v/>
      </c>
      <c r="H8" t="str">
        <f ca="1">IF(OFFSET(Objectives!E$19,-$L8,0)="","",OFFSET(Objectives!E$19,-$L8,0))</f>
        <v/>
      </c>
      <c r="I8" t="str">
        <f ca="1">IF(OFFSET(Objectives!F$19,-$L8,0)="","",OFFSET(Objectives!F$19,-$L8,0))</f>
        <v/>
      </c>
      <c r="J8" t="str">
        <f ca="1">IF(OFFSET(Objectives!G$19,-$L8,0)="","",OFFSET(Objectives!G$19,-$L8,0))</f>
        <v/>
      </c>
      <c r="K8" t="str">
        <f ca="1">IF(OFFSET(Objectives!H$19,-$L8,0)="","",OFFSET(Objectives!H$19,-$L8,0))</f>
        <v/>
      </c>
      <c r="L8">
        <v>6</v>
      </c>
      <c r="M8">
        <v>7</v>
      </c>
      <c r="N8" s="11" t="str">
        <f t="shared" ca="1" si="0"/>
        <v/>
      </c>
      <c r="O8" s="11">
        <v>20480</v>
      </c>
      <c r="P8" s="11" t="str">
        <f t="shared" si="1"/>
        <v>KMQ_20480</v>
      </c>
      <c r="Q8" s="11"/>
      <c r="R8" s="11" t="s">
        <v>207</v>
      </c>
      <c r="S8" s="11" t="s">
        <v>219</v>
      </c>
      <c r="U8" s="112" t="s">
        <v>256</v>
      </c>
      <c r="V8" t="s">
        <v>502</v>
      </c>
    </row>
    <row r="9" spans="1:26" x14ac:dyDescent="0.25">
      <c r="A9" t="s">
        <v>100</v>
      </c>
      <c r="B9">
        <v>1</v>
      </c>
      <c r="C9">
        <v>3</v>
      </c>
      <c r="D9">
        <v>3</v>
      </c>
      <c r="E9" t="str">
        <f ca="1">IF(OFFSET(Objectives!B$19,-$L8,0)="","",OFFSET(Objectives!B$19,-$L8,0))</f>
        <v/>
      </c>
      <c r="F9" s="118" t="str">
        <f ca="1">IF(OFFSET(Objectives!C19,-$L8,0)="","",OFFSET(Objectives!C19,-$L8,0))</f>
        <v>Knowledge is reused within a domain or business unit.</v>
      </c>
      <c r="G9" t="str">
        <f ca="1">IF(OFFSET(Objectives!D$19,-$L9,0)="","",OFFSET(Objectives!D$19,-$L9,0))</f>
        <v/>
      </c>
      <c r="H9" t="str">
        <f ca="1">IF(OFFSET(Objectives!E$19,-$L9,0)="","",OFFSET(Objectives!E$19,-$L9,0))</f>
        <v/>
      </c>
      <c r="I9" t="str">
        <f ca="1">IF(OFFSET(Objectives!F$19,-$L9,0)="","",OFFSET(Objectives!F$19,-$L9,0))</f>
        <v/>
      </c>
      <c r="J9" t="str">
        <f ca="1">IF(OFFSET(Objectives!G$19,-$L9,0)="","",OFFSET(Objectives!G$19,-$L9,0))</f>
        <v/>
      </c>
      <c r="K9" t="str">
        <f ca="1">IF(OFFSET(Objectives!H$19,-$L9,0)="","",OFFSET(Objectives!H$19,-$L9,0))</f>
        <v/>
      </c>
      <c r="L9">
        <v>7</v>
      </c>
      <c r="M9">
        <v>8</v>
      </c>
      <c r="N9" s="11" t="str">
        <f t="shared" ca="1" si="0"/>
        <v/>
      </c>
      <c r="O9" s="11">
        <v>20481</v>
      </c>
      <c r="P9" s="11" t="str">
        <f t="shared" si="1"/>
        <v>KMQ_20481</v>
      </c>
      <c r="Q9" s="11"/>
      <c r="R9" s="11" t="s">
        <v>208</v>
      </c>
      <c r="S9" s="11" t="s">
        <v>220</v>
      </c>
      <c r="U9" s="112" t="s">
        <v>257</v>
      </c>
      <c r="V9" t="s">
        <v>503</v>
      </c>
    </row>
    <row r="10" spans="1:26" x14ac:dyDescent="0.25">
      <c r="A10" t="s">
        <v>100</v>
      </c>
      <c r="B10">
        <v>1</v>
      </c>
      <c r="C10">
        <v>3</v>
      </c>
      <c r="D10">
        <v>4</v>
      </c>
      <c r="E10" t="str">
        <f ca="1">IF(OFFSET(Objectives!B$19,-$L7,0)="","",OFFSET(Objectives!B$19,-$L7,0))</f>
        <v/>
      </c>
      <c r="F10" s="118" t="str">
        <f ca="1">IF(OFFSET(Objectives!C19,-$L7,0)="","",OFFSET(Objectives!C19,-$L7,0))</f>
        <v>Valuable discipline or business unit knowledge is identified, captured, and standardized into common knowledge assets for reuse in other areas of the enterprise.</v>
      </c>
      <c r="G10" t="str">
        <f ca="1">IF(OFFSET(Objectives!D$19,-$L10,0)="","",OFFSET(Objectives!D$19,-$L10,0))</f>
        <v/>
      </c>
      <c r="H10" t="str">
        <f ca="1">IF(OFFSET(Objectives!E$19,-$L10,0)="","",OFFSET(Objectives!E$19,-$L10,0))</f>
        <v/>
      </c>
      <c r="I10" t="str">
        <f ca="1">IF(OFFSET(Objectives!F$19,-$L10,0)="","",OFFSET(Objectives!F$19,-$L10,0))</f>
        <v/>
      </c>
      <c r="J10" t="str">
        <f ca="1">IF(OFFSET(Objectives!G$19,-$L10,0)="","",OFFSET(Objectives!G$19,-$L10,0))</f>
        <v/>
      </c>
      <c r="K10" t="str">
        <f ca="1">IF(OFFSET(Objectives!H$19,-$L10,0)="","",OFFSET(Objectives!H$19,-$L10,0))</f>
        <v/>
      </c>
      <c r="L10">
        <v>8</v>
      </c>
      <c r="M10">
        <v>9</v>
      </c>
      <c r="N10" s="11" t="str">
        <f t="shared" ca="1" si="0"/>
        <v/>
      </c>
      <c r="O10" s="11">
        <v>20482</v>
      </c>
      <c r="P10" s="11" t="str">
        <f t="shared" si="1"/>
        <v>KMQ_20482</v>
      </c>
      <c r="Q10" s="11"/>
      <c r="R10" s="11" t="s">
        <v>209</v>
      </c>
      <c r="S10" s="11" t="s">
        <v>221</v>
      </c>
      <c r="U10" s="112" t="s">
        <v>258</v>
      </c>
      <c r="V10" t="s">
        <v>504</v>
      </c>
    </row>
    <row r="11" spans="1:26" x14ac:dyDescent="0.25">
      <c r="A11" t="s">
        <v>100</v>
      </c>
      <c r="B11">
        <v>1</v>
      </c>
      <c r="C11">
        <v>4</v>
      </c>
      <c r="D11">
        <v>1</v>
      </c>
      <c r="E11" t="str">
        <f ca="1">IF(OFFSET(Objectives!B$19,-$L14,0)="","",OFFSET(Objectives!B$19,-$L14,0))</f>
        <v/>
      </c>
      <c r="F11" s="118" t="str">
        <f ca="1">IF(OFFSET(Objectives!C19,-$L14,0)="","",OFFSET(Objectives!C19,-$L14,0))</f>
        <v>KM is aligned with the enterprise business framework, such as vision, mission, and strategies.</v>
      </c>
      <c r="G11" t="str">
        <f ca="1">IF(OFFSET(Objectives!D$19,-$L11,0)="","",OFFSET(Objectives!D$19,-$L11,0))</f>
        <v/>
      </c>
      <c r="H11" t="str">
        <f ca="1">IF(OFFSET(Objectives!E$19,-$L11,0)="","",OFFSET(Objectives!E$19,-$L11,0))</f>
        <v/>
      </c>
      <c r="I11" t="str">
        <f ca="1">IF(OFFSET(Objectives!F$19,-$L11,0)="","",OFFSET(Objectives!F$19,-$L11,0))</f>
        <v/>
      </c>
      <c r="J11" t="str">
        <f ca="1">IF(OFFSET(Objectives!G$19,-$L11,0)="","",OFFSET(Objectives!G$19,-$L11,0))</f>
        <v/>
      </c>
      <c r="K11" t="str">
        <f ca="1">IF(OFFSET(Objectives!H$19,-$L11,0)="","",OFFSET(Objectives!H$19,-$L11,0))</f>
        <v/>
      </c>
      <c r="L11">
        <v>9</v>
      </c>
      <c r="M11">
        <v>10</v>
      </c>
      <c r="N11" s="11" t="str">
        <f t="shared" ca="1" si="0"/>
        <v/>
      </c>
      <c r="O11" s="11">
        <v>20483</v>
      </c>
      <c r="P11" s="11" t="str">
        <f t="shared" si="1"/>
        <v>KMQ_20483</v>
      </c>
      <c r="Q11" s="11"/>
      <c r="R11" s="11" t="s">
        <v>210</v>
      </c>
      <c r="S11" s="11" t="s">
        <v>222</v>
      </c>
      <c r="U11" s="112" t="s">
        <v>259</v>
      </c>
      <c r="V11" t="s">
        <v>505</v>
      </c>
    </row>
    <row r="12" spans="1:26" x14ac:dyDescent="0.25">
      <c r="A12" t="s">
        <v>100</v>
      </c>
      <c r="B12">
        <v>1</v>
      </c>
      <c r="C12">
        <v>4</v>
      </c>
      <c r="D12">
        <v>2</v>
      </c>
      <c r="E12" t="str">
        <f ca="1">IF(OFFSET(Objectives!B$19,-$L13,0)="","",OFFSET(Objectives!B$19,-$L13,0))</f>
        <v/>
      </c>
      <c r="F12" s="118" t="str">
        <f ca="1">IF(OFFSET(Objectives!C19,-$L13,0)="","",OFFSET(Objectives!C19,-$L13,0))</f>
        <v>KM competencies are enhanced to meet increased demand.</v>
      </c>
      <c r="G12" t="str">
        <f ca="1">IF(OFFSET(Objectives!D$19,-$L12,0)="","",OFFSET(Objectives!D$19,-$L12,0))</f>
        <v/>
      </c>
      <c r="H12" t="str">
        <f ca="1">IF(OFFSET(Objectives!E$19,-$L12,0)="","",OFFSET(Objectives!E$19,-$L12,0))</f>
        <v/>
      </c>
      <c r="I12" t="str">
        <f ca="1">IF(OFFSET(Objectives!F$19,-$L12,0)="","",OFFSET(Objectives!F$19,-$L12,0))</f>
        <v/>
      </c>
      <c r="J12" t="str">
        <f ca="1">IF(OFFSET(Objectives!G$19,-$L12,0)="","",OFFSET(Objectives!G$19,-$L12,0))</f>
        <v/>
      </c>
      <c r="K12" t="str">
        <f ca="1">IF(OFFSET(Objectives!H$19,-$L12,0)="","",OFFSET(Objectives!H$19,-$L12,0))</f>
        <v/>
      </c>
      <c r="L12">
        <v>10</v>
      </c>
      <c r="M12">
        <v>11</v>
      </c>
      <c r="N12" s="11" t="str">
        <f t="shared" ca="1" si="0"/>
        <v/>
      </c>
      <c r="O12" s="11">
        <v>20484</v>
      </c>
      <c r="P12" s="11" t="str">
        <f t="shared" si="1"/>
        <v>KMQ_20484</v>
      </c>
      <c r="Q12" s="11"/>
      <c r="R12" s="11" t="s">
        <v>211</v>
      </c>
      <c r="S12" s="11" t="s">
        <v>223</v>
      </c>
      <c r="U12" s="112" t="s">
        <v>260</v>
      </c>
      <c r="V12" t="s">
        <v>506</v>
      </c>
    </row>
    <row r="13" spans="1:26" x14ac:dyDescent="0.25">
      <c r="A13" t="s">
        <v>100</v>
      </c>
      <c r="B13">
        <v>1</v>
      </c>
      <c r="C13">
        <v>4</v>
      </c>
      <c r="D13">
        <v>3</v>
      </c>
      <c r="E13" t="str">
        <f ca="1">IF(OFFSET(Objectives!B$19,-$L12,0)="","",OFFSET(Objectives!B$19,-$L12,0))</f>
        <v/>
      </c>
      <c r="F13" s="118" t="str">
        <f ca="1">IF(OFFSET(Objectives!C19,-$L12,0)="","",OFFSET(Objectives!C19,-$L12,0))</f>
        <v>KM infrastructure is enhanced to meet increased demand.</v>
      </c>
      <c r="G13" t="str">
        <f ca="1">IF(OFFSET(Objectives!D$19,-$L13,0)="","",OFFSET(Objectives!D$19,-$L13,0))</f>
        <v/>
      </c>
      <c r="H13" t="str">
        <f ca="1">IF(OFFSET(Objectives!E$19,-$L13,0)="","",OFFSET(Objectives!E$19,-$L13,0))</f>
        <v/>
      </c>
      <c r="I13" t="str">
        <f ca="1">IF(OFFSET(Objectives!F$19,-$L13,0)="","",OFFSET(Objectives!F$19,-$L13,0))</f>
        <v/>
      </c>
      <c r="J13" t="str">
        <f ca="1">IF(OFFSET(Objectives!G$19,-$L13,0)="","",OFFSET(Objectives!G$19,-$L13,0))</f>
        <v/>
      </c>
      <c r="K13" t="str">
        <f ca="1">IF(OFFSET(Objectives!H$19,-$L13,0)="","",OFFSET(Objectives!H$19,-$L13,0))</f>
        <v/>
      </c>
      <c r="L13">
        <v>11</v>
      </c>
      <c r="M13">
        <v>12</v>
      </c>
      <c r="N13" s="11" t="str">
        <f t="shared" ca="1" si="0"/>
        <v/>
      </c>
      <c r="O13" s="11">
        <v>20485</v>
      </c>
      <c r="P13" s="11" t="str">
        <f t="shared" si="1"/>
        <v>KMQ_20485</v>
      </c>
      <c r="Q13" s="11"/>
      <c r="S13" s="11" t="s">
        <v>224</v>
      </c>
      <c r="U13" s="112" t="s">
        <v>261</v>
      </c>
      <c r="V13" t="s">
        <v>507</v>
      </c>
    </row>
    <row r="14" spans="1:26" x14ac:dyDescent="0.25">
      <c r="A14" t="s">
        <v>100</v>
      </c>
      <c r="B14">
        <v>1</v>
      </c>
      <c r="C14">
        <v>4</v>
      </c>
      <c r="D14">
        <v>4</v>
      </c>
      <c r="E14" t="str">
        <f ca="1">IF(OFFSET(Objectives!B$19,-$L11,0)="","",OFFSET(Objectives!B$19,-$L11,0))</f>
        <v/>
      </c>
      <c r="F14" s="118" t="str">
        <f ca="1">IF(OFFSET(Objectives!C19,-$L11,0)="","",OFFSET(Objectives!C19,-$L11,0))</f>
        <v>Knowledge assets are leveraged for competitive advantage.</v>
      </c>
      <c r="G14" t="str">
        <f ca="1">IF(OFFSET(Objectives!D$19,-$L14,0)="","",OFFSET(Objectives!D$19,-$L14,0))</f>
        <v/>
      </c>
      <c r="H14" t="str">
        <f ca="1">IF(OFFSET(Objectives!E$19,-$L14,0)="","",OFFSET(Objectives!E$19,-$L14,0))</f>
        <v/>
      </c>
      <c r="I14" t="str">
        <f ca="1">IF(OFFSET(Objectives!F$19,-$L14,0)="","",OFFSET(Objectives!F$19,-$L14,0))</f>
        <v/>
      </c>
      <c r="J14" t="str">
        <f ca="1">IF(OFFSET(Objectives!G$19,-$L14,0)="","",OFFSET(Objectives!G$19,-$L14,0))</f>
        <v/>
      </c>
      <c r="K14" t="str">
        <f ca="1">IF(OFFSET(Objectives!H$19,-$L14,0)="","",OFFSET(Objectives!H$19,-$L14,0))</f>
        <v/>
      </c>
      <c r="L14">
        <v>12</v>
      </c>
      <c r="M14">
        <v>13</v>
      </c>
      <c r="N14" s="11" t="str">
        <f t="shared" ca="1" si="0"/>
        <v/>
      </c>
      <c r="O14" s="11">
        <v>20486</v>
      </c>
      <c r="P14" s="11" t="str">
        <f t="shared" si="1"/>
        <v>KMQ_20486</v>
      </c>
      <c r="S14" s="11" t="s">
        <v>225</v>
      </c>
      <c r="U14" s="112" t="s">
        <v>262</v>
      </c>
      <c r="V14" t="s">
        <v>508</v>
      </c>
    </row>
    <row r="15" spans="1:26" x14ac:dyDescent="0.25">
      <c r="A15" t="s">
        <v>100</v>
      </c>
      <c r="B15">
        <v>1</v>
      </c>
      <c r="C15">
        <v>5</v>
      </c>
      <c r="D15">
        <v>1</v>
      </c>
      <c r="E15" t="str">
        <f ca="1">IF(OFFSET(Objectives!B$19,-$L16,0)="","",OFFSET(Objectives!B$19,-$L16,0))</f>
        <v/>
      </c>
      <c r="F15" s="118" t="str">
        <f ca="1">IF(OFFSET(Objectives!C19,-$L16,0)="","",OFFSET(Objectives!C19,-$L16,0))</f>
        <v>KM is part of the enterprise excellence framework.</v>
      </c>
      <c r="G15" t="str">
        <f ca="1">IF(OFFSET(Objectives!D$19,-$L15,0)="","",OFFSET(Objectives!D$19,-$L15,0))</f>
        <v/>
      </c>
      <c r="H15" t="str">
        <f ca="1">IF(OFFSET(Objectives!E$19,-$L15,0)="","",OFFSET(Objectives!E$19,-$L15,0))</f>
        <v/>
      </c>
      <c r="I15" t="str">
        <f ca="1">IF(OFFSET(Objectives!F$19,-$L15,0)="","",OFFSET(Objectives!F$19,-$L15,0))</f>
        <v/>
      </c>
      <c r="J15" t="str">
        <f ca="1">IF(OFFSET(Objectives!G$19,-$L15,0)="","",OFFSET(Objectives!G$19,-$L15,0))</f>
        <v/>
      </c>
      <c r="K15" t="str">
        <f ca="1">IF(OFFSET(Objectives!H$19,-$L15,0)="","",OFFSET(Objectives!H$19,-$L15,0))</f>
        <v/>
      </c>
      <c r="L15">
        <v>13</v>
      </c>
      <c r="M15">
        <v>14</v>
      </c>
      <c r="N15" s="11" t="str">
        <f t="shared" ca="1" si="0"/>
        <v/>
      </c>
      <c r="O15" s="11">
        <v>20487</v>
      </c>
      <c r="P15" s="11" t="str">
        <f t="shared" si="1"/>
        <v>KMQ_20487</v>
      </c>
      <c r="S15" s="11" t="s">
        <v>226</v>
      </c>
      <c r="U15" s="112" t="s">
        <v>263</v>
      </c>
      <c r="V15" t="s">
        <v>509</v>
      </c>
    </row>
    <row r="16" spans="1:26" x14ac:dyDescent="0.25">
      <c r="A16" t="s">
        <v>100</v>
      </c>
      <c r="B16">
        <v>1</v>
      </c>
      <c r="C16">
        <v>5</v>
      </c>
      <c r="D16">
        <v>2</v>
      </c>
      <c r="E16" t="str">
        <f ca="1">IF(OFFSET(Objectives!B$19,-$L15,0)="","",OFFSET(Objectives!B$19,-$L15,0))</f>
        <v/>
      </c>
      <c r="F16" s="118" t="str">
        <f ca="1">IF(OFFSET(Objectives!C19,-$L15,0)="","",OFFSET(Objectives!C19,-$L15,0))</f>
        <v>KM is aligned with enterprise innovation efforts.</v>
      </c>
      <c r="G16" t="str">
        <f ca="1">IF(OFFSET(Objectives!D$19,-$L16,0)="","",OFFSET(Objectives!D$19,-$L16,0))</f>
        <v/>
      </c>
      <c r="H16" t="str">
        <f ca="1">IF(OFFSET(Objectives!E$19,-$L16,0)="","",OFFSET(Objectives!E$19,-$L16,0))</f>
        <v/>
      </c>
      <c r="I16" t="str">
        <f ca="1">IF(OFFSET(Objectives!F$19,-$L16,0)="","",OFFSET(Objectives!F$19,-$L16,0))</f>
        <v/>
      </c>
      <c r="J16" t="str">
        <f ca="1">IF(OFFSET(Objectives!G$19,-$L16,0)="","",OFFSET(Objectives!G$19,-$L16,0))</f>
        <v/>
      </c>
      <c r="K16" t="str">
        <f ca="1">IF(OFFSET(Objectives!H$19,-$L16,0)="","",OFFSET(Objectives!H$19,-$L16,0))</f>
        <v/>
      </c>
      <c r="L16">
        <v>14</v>
      </c>
      <c r="M16">
        <v>15</v>
      </c>
      <c r="N16" s="11" t="str">
        <f t="shared" ca="1" si="0"/>
        <v/>
      </c>
      <c r="O16" s="11">
        <v>20488</v>
      </c>
      <c r="P16" s="11" t="str">
        <f t="shared" si="1"/>
        <v>KMQ_20488</v>
      </c>
      <c r="S16" s="11" t="s">
        <v>227</v>
      </c>
      <c r="U16" s="112" t="s">
        <v>264</v>
      </c>
      <c r="V16" t="s">
        <v>510</v>
      </c>
    </row>
    <row r="17" spans="1:22" x14ac:dyDescent="0.25">
      <c r="A17" t="s">
        <v>100</v>
      </c>
      <c r="B17">
        <v>2</v>
      </c>
      <c r="C17">
        <v>1</v>
      </c>
      <c r="D17">
        <v>1</v>
      </c>
      <c r="E17" t="str">
        <f ca="1">IF(OFFSET('Business Case'!B$13,-$L17,0)="","",OFFSET('Business Case'!B$13,-$L17,0))</f>
        <v/>
      </c>
      <c r="F17" s="118" t="str">
        <f ca="1">IF(OFFSET('Business Case'!C$13,-$L17,0)="","",OFFSET('Business Case'!C$13,-$L17,0))</f>
        <v>A rationale for action is established based on the value of knowledge.</v>
      </c>
      <c r="G17" t="str">
        <f ca="1">IF(OFFSET('Business Case'!D$13,-$L17,0)="","",OFFSET('Business Case'!D$13,-$L17,0))</f>
        <v/>
      </c>
      <c r="H17" t="str">
        <f ca="1">IF(OFFSET('Business Case'!E$13,-$L17,0)="","",OFFSET('Business Case'!E$13,-$L17,0))</f>
        <v/>
      </c>
      <c r="I17" t="str">
        <f ca="1">IF(OFFSET('Business Case'!F$13,-$L17,0)="","",OFFSET('Business Case'!F$13,-$L17,0))</f>
        <v/>
      </c>
      <c r="J17" t="str">
        <f ca="1">IF(OFFSET('Business Case'!G$13,-$L17,0)="","",OFFSET('Business Case'!G$13,-$L17,0))</f>
        <v/>
      </c>
      <c r="K17" t="str">
        <f ca="1">IF(OFFSET('Business Case'!H$13,-$L17,0)="","",OFFSET('Business Case'!H$13,-$L17,0))</f>
        <v/>
      </c>
      <c r="L17">
        <v>0</v>
      </c>
      <c r="M17">
        <v>16</v>
      </c>
      <c r="N17" s="11" t="str">
        <f t="shared" ca="1" si="0"/>
        <v/>
      </c>
      <c r="O17" s="11">
        <v>20489</v>
      </c>
      <c r="P17" s="11" t="str">
        <f t="shared" si="1"/>
        <v>KMQ_20489</v>
      </c>
      <c r="S17" s="11" t="s">
        <v>228</v>
      </c>
      <c r="U17" s="112" t="s">
        <v>265</v>
      </c>
      <c r="V17" t="s">
        <v>511</v>
      </c>
    </row>
    <row r="18" spans="1:22" x14ac:dyDescent="0.25">
      <c r="A18" t="s">
        <v>100</v>
      </c>
      <c r="B18">
        <v>2</v>
      </c>
      <c r="C18">
        <v>2</v>
      </c>
      <c r="D18">
        <v>1</v>
      </c>
      <c r="E18" t="str">
        <f ca="1">IF(OFFSET('Business Case'!B$13,-$L20,0)="","",OFFSET('Business Case'!B$13,-$L20,0))</f>
        <v/>
      </c>
      <c r="F18" s="118" t="str">
        <f ca="1">IF(OFFSET('Business Case'!C$13,-$L20,0)="","",OFFSET('Business Case'!C$13,-$L20,0))</f>
        <v>Business needs are captured and used as an input to the KM strategy.</v>
      </c>
      <c r="G18" t="str">
        <f ca="1">IF(OFFSET('Business Case'!D$13,-$L18,0)="","",OFFSET('Business Case'!D$13,-$L18,0))</f>
        <v/>
      </c>
      <c r="H18" t="str">
        <f ca="1">IF(OFFSET('Business Case'!E$13,-$L18,0)="","",OFFSET('Business Case'!E$13,-$L18,0))</f>
        <v/>
      </c>
      <c r="I18" t="str">
        <f ca="1">IF(OFFSET('Business Case'!F$13,-$L18,0)="","",OFFSET('Business Case'!F$13,-$L18,0))</f>
        <v/>
      </c>
      <c r="J18" t="str">
        <f ca="1">IF(OFFSET('Business Case'!G$13,-$L18,0)="","",OFFSET('Business Case'!G$13,-$L18,0))</f>
        <v/>
      </c>
      <c r="K18" t="str">
        <f ca="1">IF(OFFSET('Business Case'!H$13,-$L18,0)="","",OFFSET('Business Case'!H$13,-$L18,0))</f>
        <v/>
      </c>
      <c r="L18">
        <v>1</v>
      </c>
      <c r="M18">
        <v>17</v>
      </c>
      <c r="N18" s="11" t="str">
        <f t="shared" ca="1" si="0"/>
        <v/>
      </c>
      <c r="O18" s="11">
        <v>20490</v>
      </c>
      <c r="P18" s="11" t="str">
        <f t="shared" si="1"/>
        <v>KMQ_20490</v>
      </c>
      <c r="S18" s="11" t="s">
        <v>229</v>
      </c>
      <c r="U18" s="112" t="s">
        <v>266</v>
      </c>
      <c r="V18" t="s">
        <v>512</v>
      </c>
    </row>
    <row r="19" spans="1:22" x14ac:dyDescent="0.25">
      <c r="A19" t="s">
        <v>100</v>
      </c>
      <c r="B19">
        <v>2</v>
      </c>
      <c r="C19">
        <v>2</v>
      </c>
      <c r="D19">
        <v>2</v>
      </c>
      <c r="E19" t="str">
        <f ca="1">IF(OFFSET('Business Case'!B$13,-$L19,0)="","",OFFSET('Business Case'!B$13,-$L19,0))</f>
        <v/>
      </c>
      <c r="F19" s="118" t="str">
        <f ca="1">IF(OFFSET('Business Case'!C$13,-$L19,0)="","",OFFSET('Business Case'!C$13,-$L19,0))</f>
        <v>KM focus areas are aligned with business strategies and critical success factors.</v>
      </c>
      <c r="G19" t="str">
        <f ca="1">IF(OFFSET('Business Case'!D$13,-$L19,0)="","",OFFSET('Business Case'!D$13,-$L19,0))</f>
        <v/>
      </c>
      <c r="H19" t="str">
        <f ca="1">IF(OFFSET('Business Case'!E$13,-$L19,0)="","",OFFSET('Business Case'!E$13,-$L19,0))</f>
        <v/>
      </c>
      <c r="I19" t="str">
        <f ca="1">IF(OFFSET('Business Case'!F$13,-$L19,0)="","",OFFSET('Business Case'!F$13,-$L19,0))</f>
        <v/>
      </c>
      <c r="J19" t="str">
        <f ca="1">IF(OFFSET('Business Case'!G$13,-$L19,0)="","",OFFSET('Business Case'!G$13,-$L19,0))</f>
        <v/>
      </c>
      <c r="K19" t="str">
        <f ca="1">IF(OFFSET('Business Case'!H$13,-$L19,0)="","",OFFSET('Business Case'!H$13,-$L19,0))</f>
        <v/>
      </c>
      <c r="L19">
        <v>2</v>
      </c>
      <c r="M19">
        <v>18</v>
      </c>
      <c r="N19" s="11" t="str">
        <f t="shared" ca="1" si="0"/>
        <v/>
      </c>
      <c r="O19" s="11">
        <v>20491</v>
      </c>
      <c r="P19" s="11" t="str">
        <f t="shared" si="1"/>
        <v>KMQ_20491</v>
      </c>
      <c r="S19" s="11" t="s">
        <v>230</v>
      </c>
      <c r="U19" s="112" t="s">
        <v>267</v>
      </c>
      <c r="V19" t="s">
        <v>513</v>
      </c>
    </row>
    <row r="20" spans="1:22" x14ac:dyDescent="0.25">
      <c r="A20" t="s">
        <v>100</v>
      </c>
      <c r="B20">
        <v>2</v>
      </c>
      <c r="C20">
        <v>2</v>
      </c>
      <c r="D20">
        <v>3</v>
      </c>
      <c r="E20" t="str">
        <f ca="1">IF(OFFSET('Business Case'!B$13,-$L18,0)="","",OFFSET('Business Case'!B$13,-$L18,0))</f>
        <v/>
      </c>
      <c r="F20" s="118" t="str">
        <f ca="1">IF(OFFSET('Business Case'!C$13,-$L18,0)="","",OFFSET('Business Case'!C$13,-$L18,0))</f>
        <v>Focus areas for KM are identified.</v>
      </c>
      <c r="G20" t="str">
        <f ca="1">IF(OFFSET('Business Case'!D$13,-$L20,0)="","",OFFSET('Business Case'!D$13,-$L20,0))</f>
        <v/>
      </c>
      <c r="H20" t="str">
        <f ca="1">IF(OFFSET('Business Case'!E$13,-$L20,0)="","",OFFSET('Business Case'!E$13,-$L20,0))</f>
        <v/>
      </c>
      <c r="I20" t="str">
        <f ca="1">IF(OFFSET('Business Case'!F$13,-$L20,0)="","",OFFSET('Business Case'!F$13,-$L20,0))</f>
        <v/>
      </c>
      <c r="J20" t="str">
        <f ca="1">IF(OFFSET('Business Case'!G$13,-$L20,0)="","",OFFSET('Business Case'!G$13,-$L20,0))</f>
        <v/>
      </c>
      <c r="K20" t="str">
        <f ca="1">IF(OFFSET('Business Case'!H$13,-$L20,0)="","",OFFSET('Business Case'!H$13,-$L20,0))</f>
        <v/>
      </c>
      <c r="L20">
        <v>3</v>
      </c>
      <c r="M20">
        <v>19</v>
      </c>
      <c r="N20" s="11" t="str">
        <f t="shared" ca="1" si="0"/>
        <v/>
      </c>
      <c r="O20" s="11">
        <v>20492</v>
      </c>
      <c r="P20" s="11" t="str">
        <f t="shared" si="1"/>
        <v>KMQ_20492</v>
      </c>
      <c r="S20" s="11" t="s">
        <v>231</v>
      </c>
      <c r="U20" s="112" t="s">
        <v>268</v>
      </c>
      <c r="V20" t="s">
        <v>514</v>
      </c>
    </row>
    <row r="21" spans="1:22" x14ac:dyDescent="0.25">
      <c r="A21" t="s">
        <v>100</v>
      </c>
      <c r="B21">
        <v>2</v>
      </c>
      <c r="C21">
        <v>3</v>
      </c>
      <c r="D21">
        <v>1</v>
      </c>
      <c r="E21" t="str">
        <f ca="1">IF(OFFSET('Business Case'!B$13,-$L22,0)="","",OFFSET('Business Case'!B$13,-$L22,0))</f>
        <v/>
      </c>
      <c r="F21" s="118" t="str">
        <f ca="1">IF(OFFSET('Business Case'!C$13,-$L22,0)="","",OFFSET('Business Case'!C$13,-$L22,0))</f>
        <v>Financial analysis and documentation of benefits is conducted to show the value of KM investments.</v>
      </c>
      <c r="G21" t="str">
        <f ca="1">IF(OFFSET('Business Case'!D$13,-$L21,0)="","",OFFSET('Business Case'!D$13,-$L21,0))</f>
        <v/>
      </c>
      <c r="H21" t="str">
        <f ca="1">IF(OFFSET('Business Case'!E$13,-$L21,0)="","",OFFSET('Business Case'!E$13,-$L21,0))</f>
        <v/>
      </c>
      <c r="I21" t="str">
        <f ca="1">IF(OFFSET('Business Case'!F$13,-$L21,0)="","",OFFSET('Business Case'!F$13,-$L21,0))</f>
        <v/>
      </c>
      <c r="J21" t="str">
        <f ca="1">IF(OFFSET('Business Case'!G$13,-$L21,0)="","",OFFSET('Business Case'!G$13,-$L21,0))</f>
        <v/>
      </c>
      <c r="K21" t="str">
        <f ca="1">IF(OFFSET('Business Case'!H$13,-$L21,0)="","",OFFSET('Business Case'!H$13,-$L21,0))</f>
        <v/>
      </c>
      <c r="L21">
        <v>4</v>
      </c>
      <c r="M21">
        <v>20</v>
      </c>
      <c r="N21" s="11" t="str">
        <f t="shared" ca="1" si="0"/>
        <v/>
      </c>
      <c r="O21" s="11">
        <v>20493</v>
      </c>
      <c r="P21" s="11" t="str">
        <f t="shared" si="1"/>
        <v>KMQ_20493</v>
      </c>
      <c r="S21" s="11" t="s">
        <v>232</v>
      </c>
      <c r="U21" s="112" t="s">
        <v>269</v>
      </c>
      <c r="V21" t="s">
        <v>515</v>
      </c>
    </row>
    <row r="22" spans="1:22" x14ac:dyDescent="0.25">
      <c r="A22" t="s">
        <v>100</v>
      </c>
      <c r="B22">
        <v>2</v>
      </c>
      <c r="C22">
        <v>3</v>
      </c>
      <c r="D22">
        <v>2</v>
      </c>
      <c r="E22" t="str">
        <f ca="1">IF(OFFSET('Business Case'!B$13,-$L21,0)="","",OFFSET('Business Case'!B$13,-$L21,0))</f>
        <v/>
      </c>
      <c r="F22" s="118" t="str">
        <f ca="1">IF(OFFSET('Business Case'!C$13,-$L21,0)="","",OFFSET('Business Case'!C$13,-$L21,0))</f>
        <v>A formal business case includes expected benefits and impact of applying KM to business opportunities.</v>
      </c>
      <c r="G22" t="str">
        <f ca="1">IF(OFFSET('Business Case'!D$13,-$L22,0)="","",OFFSET('Business Case'!D$13,-$L22,0))</f>
        <v/>
      </c>
      <c r="H22" t="str">
        <f ca="1">IF(OFFSET('Business Case'!E$13,-$L22,0)="","",OFFSET('Business Case'!E$13,-$L22,0))</f>
        <v/>
      </c>
      <c r="I22" t="str">
        <f ca="1">IF(OFFSET('Business Case'!F$13,-$L22,0)="","",OFFSET('Business Case'!F$13,-$L22,0))</f>
        <v/>
      </c>
      <c r="J22" t="str">
        <f ca="1">IF(OFFSET('Business Case'!G$13,-$L22,0)="","",OFFSET('Business Case'!G$13,-$L22,0))</f>
        <v/>
      </c>
      <c r="K22" t="str">
        <f ca="1">IF(OFFSET('Business Case'!H$13,-$L22,0)="","",OFFSET('Business Case'!H$13,-$L22,0))</f>
        <v/>
      </c>
      <c r="L22">
        <v>5</v>
      </c>
      <c r="M22">
        <v>21</v>
      </c>
      <c r="N22" s="11" t="str">
        <f t="shared" ca="1" si="0"/>
        <v/>
      </c>
      <c r="O22" s="11">
        <v>20494</v>
      </c>
      <c r="P22" s="11" t="str">
        <f t="shared" si="1"/>
        <v>KMQ_20494</v>
      </c>
      <c r="S22" s="11" t="s">
        <v>233</v>
      </c>
      <c r="U22" s="112" t="s">
        <v>270</v>
      </c>
      <c r="V22" t="s">
        <v>516</v>
      </c>
    </row>
    <row r="23" spans="1:22" x14ac:dyDescent="0.25">
      <c r="A23" t="s">
        <v>100</v>
      </c>
      <c r="B23">
        <v>2</v>
      </c>
      <c r="C23">
        <v>4</v>
      </c>
      <c r="D23">
        <v>1</v>
      </c>
      <c r="E23" t="str">
        <f ca="1">IF(OFFSET('Business Case'!B$13,-$L23,0)="","",OFFSET('Business Case'!B$13,-$L23,0))</f>
        <v/>
      </c>
      <c r="F23" s="118" t="str">
        <f ca="1">IF(OFFSET('Business Case'!C$13,-$L23,0)="","",OFFSET('Business Case'!C$13,-$L23,0))</f>
        <v>A formal business case for expanding KM to new domains is based on predicted gains and the impact to the organization.</v>
      </c>
      <c r="G23" t="str">
        <f ca="1">IF(OFFSET('Business Case'!D$13,-$L23,0)="","",OFFSET('Business Case'!D$13,-$L23,0))</f>
        <v/>
      </c>
      <c r="H23" t="str">
        <f ca="1">IF(OFFSET('Business Case'!E$13,-$L23,0)="","",OFFSET('Business Case'!E$13,-$L23,0))</f>
        <v/>
      </c>
      <c r="I23" t="str">
        <f ca="1">IF(OFFSET('Business Case'!F$13,-$L23,0)="","",OFFSET('Business Case'!F$13,-$L23,0))</f>
        <v/>
      </c>
      <c r="J23" t="str">
        <f ca="1">IF(OFFSET('Business Case'!G$13,-$L23,0)="","",OFFSET('Business Case'!G$13,-$L23,0))</f>
        <v/>
      </c>
      <c r="K23" t="str">
        <f ca="1">IF(OFFSET('Business Case'!H$13,-$L23,0)="","",OFFSET('Business Case'!H$13,-$L23,0))</f>
        <v/>
      </c>
      <c r="L23">
        <v>6</v>
      </c>
      <c r="M23">
        <v>22</v>
      </c>
      <c r="N23" s="11" t="str">
        <f t="shared" ca="1" si="0"/>
        <v/>
      </c>
      <c r="O23" s="11">
        <v>20495</v>
      </c>
      <c r="P23" s="11" t="str">
        <f t="shared" si="1"/>
        <v>KMQ_20495</v>
      </c>
      <c r="S23" s="11" t="s">
        <v>234</v>
      </c>
      <c r="U23" s="112" t="s">
        <v>271</v>
      </c>
      <c r="V23" t="s">
        <v>517</v>
      </c>
    </row>
    <row r="24" spans="1:22" x14ac:dyDescent="0.25">
      <c r="A24" t="s">
        <v>100</v>
      </c>
      <c r="B24">
        <v>2</v>
      </c>
      <c r="C24">
        <v>5</v>
      </c>
      <c r="D24">
        <v>1</v>
      </c>
      <c r="E24" t="str">
        <f ca="1">IF(OFFSET('Business Case'!B$13,-$L25,0)="","",OFFSET('Business Case'!B$13,-$L25,0))</f>
        <v/>
      </c>
      <c r="F24" s="118" t="str">
        <f ca="1">IF(OFFSET('Business Case'!C$13,-$L25,0)="","",OFFSET('Business Case'!C$13,-$L25,0))</f>
        <v>The organization’s knowledge is a marketable asset or major attribute.</v>
      </c>
      <c r="G24" t="str">
        <f ca="1">IF(OFFSET('Business Case'!D$13,-$L24,0)="","",OFFSET('Business Case'!D$13,-$L24,0))</f>
        <v/>
      </c>
      <c r="H24" t="str">
        <f ca="1">IF(OFFSET('Business Case'!E$13,-$L24,0)="","",OFFSET('Business Case'!E$13,-$L24,0))</f>
        <v/>
      </c>
      <c r="I24" t="str">
        <f ca="1">IF(OFFSET('Business Case'!F$13,-$L24,0)="","",OFFSET('Business Case'!F$13,-$L24,0))</f>
        <v/>
      </c>
      <c r="J24" t="str">
        <f ca="1">IF(OFFSET('Business Case'!G$13,-$L24,0)="","",OFFSET('Business Case'!G$13,-$L24,0))</f>
        <v/>
      </c>
      <c r="K24" t="str">
        <f ca="1">IF(OFFSET('Business Case'!H$13,-$L24,0)="","",OFFSET('Business Case'!H$13,-$L24,0))</f>
        <v/>
      </c>
      <c r="L24">
        <v>7</v>
      </c>
      <c r="M24">
        <v>23</v>
      </c>
      <c r="N24" s="11" t="str">
        <f t="shared" ca="1" si="0"/>
        <v/>
      </c>
      <c r="O24" s="11">
        <v>20496</v>
      </c>
      <c r="P24" s="11" t="str">
        <f t="shared" si="1"/>
        <v>KMQ_20496</v>
      </c>
      <c r="S24" s="11" t="s">
        <v>235</v>
      </c>
      <c r="U24" s="112" t="s">
        <v>272</v>
      </c>
      <c r="V24" t="s">
        <v>518</v>
      </c>
    </row>
    <row r="25" spans="1:22" x14ac:dyDescent="0.25">
      <c r="A25" t="s">
        <v>100</v>
      </c>
      <c r="B25">
        <v>2</v>
      </c>
      <c r="C25">
        <v>5</v>
      </c>
      <c r="D25">
        <v>2</v>
      </c>
      <c r="E25" t="str">
        <f ca="1">IF(OFFSET('Business Case'!B$13,-$L24,0)="","",OFFSET('Business Case'!B$13,-$L24,0))</f>
        <v/>
      </c>
      <c r="F25" s="118" t="str">
        <f ca="1">IF(OFFSET('Business Case'!C$13,-$L24,0)="","",OFFSET('Business Case'!C$13,-$L24,0))</f>
        <v>KM is used for collaborative value creation with suppliers and customers.</v>
      </c>
      <c r="G25" t="str">
        <f ca="1">IF(OFFSET('Business Case'!D$13,-$L25,0)="","",OFFSET('Business Case'!D$13,-$L25,0))</f>
        <v/>
      </c>
      <c r="H25" t="str">
        <f ca="1">IF(OFFSET('Business Case'!E$13,-$L25,0)="","",OFFSET('Business Case'!E$13,-$L25,0))</f>
        <v/>
      </c>
      <c r="I25" t="str">
        <f ca="1">IF(OFFSET('Business Case'!F$13,-$L25,0)="","",OFFSET('Business Case'!F$13,-$L25,0))</f>
        <v/>
      </c>
      <c r="J25" t="str">
        <f ca="1">IF(OFFSET('Business Case'!G$13,-$L25,0)="","",OFFSET('Business Case'!G$13,-$L25,0))</f>
        <v/>
      </c>
      <c r="K25" t="str">
        <f ca="1">IF(OFFSET('Business Case'!H$13,-$L25,0)="","",OFFSET('Business Case'!H$13,-$L25,0))</f>
        <v/>
      </c>
      <c r="L25">
        <v>8</v>
      </c>
      <c r="M25">
        <v>24</v>
      </c>
      <c r="N25" s="11" t="str">
        <f t="shared" ca="1" si="0"/>
        <v/>
      </c>
      <c r="O25" s="11">
        <v>20497</v>
      </c>
      <c r="P25" s="11" t="str">
        <f t="shared" si="1"/>
        <v>KMQ_20497</v>
      </c>
      <c r="S25" s="11" t="s">
        <v>236</v>
      </c>
      <c r="U25" s="112" t="s">
        <v>273</v>
      </c>
      <c r="V25" t="s">
        <v>519</v>
      </c>
    </row>
    <row r="26" spans="1:22" x14ac:dyDescent="0.25">
      <c r="A26" t="s">
        <v>100</v>
      </c>
      <c r="B26">
        <v>3</v>
      </c>
      <c r="C26">
        <v>1</v>
      </c>
      <c r="D26">
        <v>1</v>
      </c>
      <c r="E26" t="str">
        <f ca="1">IF(OFFSET(Budget!B$10,-$L27,0)="","",OFFSET(Budget!B$10,-$L27,0))</f>
        <v/>
      </c>
      <c r="F26" s="118" t="str">
        <f ca="1">IF(OFFSET(Budget!C$10,-$L27,0)="","",OFFSET(Budget!C$10,-$L27,0))</f>
        <v>Budgets for KM approaches and tools are project based.</v>
      </c>
      <c r="G26" t="str">
        <f ca="1">IF(OFFSET(Budget!D$10,-$L26,0)="","",OFFSET(Budget!D$10,-$L26,0))</f>
        <v/>
      </c>
      <c r="H26" t="str">
        <f ca="1">IF(OFFSET(Budget!E$10,-$L26,0)="","",OFFSET(Budget!E$10,-$L26,0))</f>
        <v/>
      </c>
      <c r="I26" t="str">
        <f ca="1">IF(OFFSET(Budget!F$10,-$L26,0)="","",OFFSET(Budget!F$10,-$L26,0))</f>
        <v/>
      </c>
      <c r="J26" t="str">
        <f ca="1">IF(OFFSET(Budget!G$10,-$L26,0)="","",OFFSET(Budget!G$10,-$L26,0))</f>
        <v/>
      </c>
      <c r="K26" t="str">
        <f ca="1">IF(OFFSET(Budget!H$10,-$L26,0)="","",OFFSET(Budget!H$10,-$L26,0))</f>
        <v/>
      </c>
      <c r="L26">
        <v>0</v>
      </c>
      <c r="M26">
        <v>25</v>
      </c>
      <c r="N26" s="11" t="str">
        <f t="shared" ca="1" si="0"/>
        <v/>
      </c>
      <c r="O26" s="11">
        <v>20498</v>
      </c>
      <c r="P26" s="11" t="str">
        <f t="shared" si="1"/>
        <v>KMQ_20498</v>
      </c>
      <c r="S26" s="11" t="s">
        <v>237</v>
      </c>
      <c r="U26" s="112" t="s">
        <v>274</v>
      </c>
      <c r="V26" t="s">
        <v>520</v>
      </c>
    </row>
    <row r="27" spans="1:22" x14ac:dyDescent="0.25">
      <c r="A27" t="s">
        <v>100</v>
      </c>
      <c r="B27">
        <v>3</v>
      </c>
      <c r="C27">
        <v>1</v>
      </c>
      <c r="D27">
        <v>2</v>
      </c>
      <c r="E27" t="str">
        <f ca="1">IF(OFFSET(Budget!B$10,-$L26,0)="","",OFFSET(Budget!B$10,-$L26,0))</f>
        <v/>
      </c>
      <c r="F27" s="118" t="str">
        <f ca="1">IF(OFFSET(Budget!C$10,-$L26,0)="","",OFFSET(Budget!C$10,-$L26,0))</f>
        <v xml:space="preserve">Funding for KM approaches is local and specific to a situation. </v>
      </c>
      <c r="G27" t="str">
        <f ca="1">IF(OFFSET(Budget!D$10,-$L27,0)="","",OFFSET(Budget!D$10,-$L27,0))</f>
        <v/>
      </c>
      <c r="H27" t="str">
        <f ca="1">IF(OFFSET(Budget!E$10,-$L27,0)="","",OFFSET(Budget!E$10,-$L27,0))</f>
        <v/>
      </c>
      <c r="I27" t="str">
        <f ca="1">IF(OFFSET(Budget!F$10,-$L27,0)="","",OFFSET(Budget!F$10,-$L27,0))</f>
        <v/>
      </c>
      <c r="J27" t="str">
        <f ca="1">IF(OFFSET(Budget!G$10,-$L27,0)="","",OFFSET(Budget!G$10,-$L27,0))</f>
        <v/>
      </c>
      <c r="K27" t="str">
        <f ca="1">IF(OFFSET(Budget!H$10,-$L27,0)="","",OFFSET(Budget!H$10,-$L27,0))</f>
        <v/>
      </c>
      <c r="L27">
        <v>1</v>
      </c>
      <c r="M27">
        <v>26</v>
      </c>
      <c r="N27" s="11" t="str">
        <f t="shared" ca="1" si="0"/>
        <v/>
      </c>
      <c r="O27" s="11">
        <v>20499</v>
      </c>
      <c r="P27" s="11" t="str">
        <f t="shared" si="1"/>
        <v>KMQ_20499</v>
      </c>
      <c r="S27" s="11" t="s">
        <v>238</v>
      </c>
      <c r="U27" s="112" t="s">
        <v>275</v>
      </c>
      <c r="V27" t="s">
        <v>521</v>
      </c>
    </row>
    <row r="28" spans="1:22" x14ac:dyDescent="0.25">
      <c r="A28" t="s">
        <v>100</v>
      </c>
      <c r="B28">
        <v>3</v>
      </c>
      <c r="C28">
        <v>2</v>
      </c>
      <c r="D28">
        <v>1</v>
      </c>
      <c r="E28" t="str">
        <f ca="1">IF(OFFSET(Budget!B$10,-$L28,0)="","",OFFSET(Budget!B$10,-$L28,0))</f>
        <v/>
      </c>
      <c r="F28" s="118" t="str">
        <f ca="1">IF(OFFSET(Budget!C$10,-$L28,0)="","",OFFSET(Budget!C$10,-$L28,0))</f>
        <v>KM efforts are jointly funded by headquarters or a centralized group, as well as business units or functions.</v>
      </c>
      <c r="G28" t="str">
        <f ca="1">IF(OFFSET(Budget!D$10,-$L28,0)="","",OFFSET(Budget!D$10,-$L28,0))</f>
        <v/>
      </c>
      <c r="H28" t="str">
        <f ca="1">IF(OFFSET(Budget!E$10,-$L28,0)="","",OFFSET(Budget!E$10,-$L28,0))</f>
        <v/>
      </c>
      <c r="I28" t="str">
        <f ca="1">IF(OFFSET(Budget!F$10,-$L28,0)="","",OFFSET(Budget!F$10,-$L28,0))</f>
        <v/>
      </c>
      <c r="J28" t="str">
        <f ca="1">IF(OFFSET(Budget!G$10,-$L28,0)="","",OFFSET(Budget!G$10,-$L28,0))</f>
        <v/>
      </c>
      <c r="K28" t="str">
        <f ca="1">IF(OFFSET(Budget!H$10,-$L28,0)="","",OFFSET(Budget!H$10,-$L28,0))</f>
        <v/>
      </c>
      <c r="L28">
        <v>2</v>
      </c>
      <c r="M28">
        <v>27</v>
      </c>
      <c r="N28" s="11" t="str">
        <f t="shared" ca="1" si="0"/>
        <v/>
      </c>
      <c r="O28" s="11">
        <v>20500</v>
      </c>
      <c r="P28" s="11" t="str">
        <f t="shared" si="1"/>
        <v>KMQ_20500</v>
      </c>
      <c r="U28" s="112" t="s">
        <v>276</v>
      </c>
      <c r="V28" t="s">
        <v>522</v>
      </c>
    </row>
    <row r="29" spans="1:22" x14ac:dyDescent="0.25">
      <c r="A29" t="s">
        <v>100</v>
      </c>
      <c r="B29">
        <v>3</v>
      </c>
      <c r="C29">
        <v>3</v>
      </c>
      <c r="D29">
        <v>1</v>
      </c>
      <c r="E29" t="str">
        <f ca="1">IF(OFFSET(Budget!B$10,-$L29,0)="","",OFFSET(Budget!B$10,-$L29,0))</f>
        <v/>
      </c>
      <c r="F29" s="118" t="str">
        <f ca="1">IF(OFFSET(Budget!C$10,-$L29,0)="","",OFFSET(Budget!C$10,-$L29,0))</f>
        <v>Budgets are established for supporting and expanding KM efforts.</v>
      </c>
      <c r="G29" t="str">
        <f ca="1">IF(OFFSET(Budget!D$10,-$L29,0)="","",OFFSET(Budget!D$10,-$L29,0))</f>
        <v/>
      </c>
      <c r="H29" t="str">
        <f ca="1">IF(OFFSET(Budget!E$10,-$L29,0)="","",OFFSET(Budget!E$10,-$L29,0))</f>
        <v/>
      </c>
      <c r="I29" t="str">
        <f ca="1">IF(OFFSET(Budget!F$10,-$L29,0)="","",OFFSET(Budget!F$10,-$L29,0))</f>
        <v/>
      </c>
      <c r="J29" t="str">
        <f ca="1">IF(OFFSET(Budget!G$10,-$L29,0)="","",OFFSET(Budget!G$10,-$L29,0))</f>
        <v/>
      </c>
      <c r="K29" t="str">
        <f ca="1">IF(OFFSET(Budget!H$10,-$L29,0)="","",OFFSET(Budget!H$10,-$L29,0))</f>
        <v/>
      </c>
      <c r="L29">
        <v>3</v>
      </c>
      <c r="M29">
        <v>28</v>
      </c>
      <c r="N29" s="11" t="str">
        <f t="shared" ca="1" si="0"/>
        <v/>
      </c>
      <c r="O29" s="11">
        <v>20501</v>
      </c>
      <c r="P29" s="11" t="str">
        <f t="shared" si="1"/>
        <v>KMQ_20501</v>
      </c>
      <c r="U29" s="112" t="s">
        <v>277</v>
      </c>
      <c r="V29" t="s">
        <v>523</v>
      </c>
    </row>
    <row r="30" spans="1:22" x14ac:dyDescent="0.25">
      <c r="A30" t="s">
        <v>100</v>
      </c>
      <c r="B30">
        <v>3</v>
      </c>
      <c r="C30">
        <v>4</v>
      </c>
      <c r="D30">
        <v>1</v>
      </c>
      <c r="E30" t="str">
        <f ca="1">IF(OFFSET(Budget!B$10,-$L30,0)="","",OFFSET(Budget!B$10,-$L30,0))</f>
        <v/>
      </c>
      <c r="F30" s="118" t="str">
        <f ca="1">IF(OFFSET(Budget!C$10,-$L30,0)="","",OFFSET(Budget!C$10,-$L30,0))</f>
        <v>KM is integrated into annual business budgeting cycles and processes.</v>
      </c>
      <c r="G30" t="str">
        <f ca="1">IF(OFFSET(Budget!D$10,-$L30,0)="","",OFFSET(Budget!D$10,-$L30,0))</f>
        <v/>
      </c>
      <c r="H30" t="str">
        <f ca="1">IF(OFFSET(Budget!E$10,-$L30,0)="","",OFFSET(Budget!E$10,-$L30,0))</f>
        <v/>
      </c>
      <c r="I30" t="str">
        <f ca="1">IF(OFFSET(Budget!F$10,-$L30,0)="","",OFFSET(Budget!F$10,-$L30,0))</f>
        <v/>
      </c>
      <c r="J30" t="str">
        <f ca="1">IF(OFFSET(Budget!G$10,-$L30,0)="","",OFFSET(Budget!G$10,-$L30,0))</f>
        <v/>
      </c>
      <c r="K30" t="str">
        <f ca="1">IF(OFFSET(Budget!H$10,-$L30,0)="","",OFFSET(Budget!H$10,-$L30,0))</f>
        <v/>
      </c>
      <c r="L30">
        <v>4</v>
      </c>
      <c r="M30">
        <v>29</v>
      </c>
      <c r="N30" s="11" t="str">
        <f t="shared" ca="1" si="0"/>
        <v/>
      </c>
      <c r="O30" s="11">
        <v>20502</v>
      </c>
      <c r="P30" s="11" t="str">
        <f t="shared" si="1"/>
        <v>KMQ_20502</v>
      </c>
      <c r="U30" s="112" t="s">
        <v>278</v>
      </c>
      <c r="V30" t="s">
        <v>524</v>
      </c>
    </row>
    <row r="31" spans="1:22" x14ac:dyDescent="0.25">
      <c r="A31" t="s">
        <v>100</v>
      </c>
      <c r="B31">
        <v>3</v>
      </c>
      <c r="C31">
        <v>5</v>
      </c>
      <c r="D31">
        <v>1</v>
      </c>
      <c r="E31" t="str">
        <f ca="1">IF(OFFSET(Budget!B$10,-$L31,0)="","",OFFSET(Budget!B$10,-$L31,0))</f>
        <v/>
      </c>
      <c r="F31" s="118" t="str">
        <f ca="1">IF(OFFSET(Budget!C$10,-$L31,0)="","",OFFSET(Budget!C$10,-$L31,0))</f>
        <v>Budgets are expanded to respond to demand for increase in knowledge assets and competencies.</v>
      </c>
      <c r="G31" t="str">
        <f ca="1">IF(OFFSET(Budget!D$10,-$L31,0)="","",OFFSET(Budget!D$10,-$L31,0))</f>
        <v/>
      </c>
      <c r="H31" t="str">
        <f ca="1">IF(OFFSET(Budget!E$10,-$L31,0)="","",OFFSET(Budget!E$10,-$L31,0))</f>
        <v/>
      </c>
      <c r="I31" t="str">
        <f ca="1">IF(OFFSET(Budget!F$10,-$L31,0)="","",OFFSET(Budget!F$10,-$L31,0))</f>
        <v/>
      </c>
      <c r="J31" t="str">
        <f ca="1">IF(OFFSET(Budget!G$10,-$L31,0)="","",OFFSET(Budget!G$10,-$L31,0))</f>
        <v/>
      </c>
      <c r="K31" t="str">
        <f ca="1">IF(OFFSET(Budget!H$10,-$L31,0)="","",OFFSET(Budget!H$10,-$L31,0))</f>
        <v/>
      </c>
      <c r="L31">
        <v>5</v>
      </c>
      <c r="M31">
        <v>30</v>
      </c>
      <c r="N31" s="11" t="str">
        <f t="shared" ca="1" si="0"/>
        <v/>
      </c>
      <c r="O31" s="11">
        <v>20503</v>
      </c>
      <c r="P31" s="11" t="str">
        <f t="shared" si="1"/>
        <v>KMQ_20503</v>
      </c>
      <c r="U31" s="112" t="s">
        <v>279</v>
      </c>
      <c r="V31" t="s">
        <v>525</v>
      </c>
    </row>
    <row r="32" spans="1:22" x14ac:dyDescent="0.25">
      <c r="A32" t="s">
        <v>109</v>
      </c>
      <c r="B32">
        <v>1</v>
      </c>
      <c r="C32">
        <v>1</v>
      </c>
      <c r="D32">
        <v>1</v>
      </c>
      <c r="E32" t="str">
        <f ca="1">IF(OFFSET(Resources!B$18,-$L32,0)="","",OFFSET(Resources!B$18,-$L32,0))</f>
        <v/>
      </c>
      <c r="F32" s="118" t="str">
        <f ca="1">IF(OFFSET(Resources!C$18,-$L32,0)="","",OFFSET(Resources!C$18,-$L32,0))</f>
        <v xml:space="preserve">KM advocates promote the value of KM to business leaders and functional and process stakeholders. </v>
      </c>
      <c r="G32" t="str">
        <f ca="1">IF(OFFSET(Resources!D$18,-$L32,0)="","",OFFSET(Resources!D$18,-$L32,0))</f>
        <v/>
      </c>
      <c r="H32" t="str">
        <f ca="1">IF(OFFSET(Resources!E$18,-$L32,0)="","",OFFSET(Resources!E$18,-$L32,0))</f>
        <v/>
      </c>
      <c r="I32" t="str">
        <f ca="1">IF(OFFSET(Resources!F$18,-$L32,0)="","",OFFSET(Resources!F$18,-$L32,0))</f>
        <v/>
      </c>
      <c r="J32" t="str">
        <f ca="1">IF(OFFSET(Resources!G$18,-$L32,0)="","",OFFSET(Resources!G$18,-$L32,0))</f>
        <v/>
      </c>
      <c r="K32" t="str">
        <f ca="1">IF(OFFSET(Resources!H$18,-$L32,0)="","",OFFSET(Resources!H$18,-$L32,0))</f>
        <v/>
      </c>
      <c r="L32">
        <v>0</v>
      </c>
      <c r="M32">
        <v>31</v>
      </c>
      <c r="N32" s="11" t="str">
        <f t="shared" ca="1" si="0"/>
        <v/>
      </c>
      <c r="O32" s="11">
        <v>20504</v>
      </c>
      <c r="P32" s="11" t="str">
        <f t="shared" si="1"/>
        <v>KMQ_20504</v>
      </c>
      <c r="U32" s="112" t="s">
        <v>280</v>
      </c>
      <c r="V32" t="s">
        <v>526</v>
      </c>
    </row>
    <row r="33" spans="1:22" x14ac:dyDescent="0.25">
      <c r="A33" t="s">
        <v>109</v>
      </c>
      <c r="B33">
        <v>1</v>
      </c>
      <c r="C33">
        <v>2</v>
      </c>
      <c r="D33">
        <v>1</v>
      </c>
      <c r="E33" t="str">
        <f ca="1">IF(OFFSET(Resources!B$18,-$L34,0)="","",OFFSET(Resources!B$18,-$L34,0))</f>
        <v/>
      </c>
      <c r="F33" s="118" t="str">
        <f ca="1">IF(OFFSET(Resources!C$18,-$L34,0)="","",OFFSET(Resources!C$18,-$L34,0))</f>
        <v>A KM group is appointed to design and implement initial KM strategies and approaches.</v>
      </c>
      <c r="G33" t="str">
        <f ca="1">IF(OFFSET(Resources!D$18,-$L33,0)="","",OFFSET(Resources!D$18,-$L33,0))</f>
        <v/>
      </c>
      <c r="H33" t="str">
        <f ca="1">IF(OFFSET(Resources!E$18,-$L33,0)="","",OFFSET(Resources!E$18,-$L33,0))</f>
        <v/>
      </c>
      <c r="I33" t="str">
        <f ca="1">IF(OFFSET(Resources!F$18,-$L33,0)="","",OFFSET(Resources!F$18,-$L33,0))</f>
        <v/>
      </c>
      <c r="J33" t="str">
        <f ca="1">IF(OFFSET(Resources!G$18,-$L33,0)="","",OFFSET(Resources!G$18,-$L33,0))</f>
        <v/>
      </c>
      <c r="K33" t="str">
        <f ca="1">IF(OFFSET(Resources!H$18,-$L33,0)="","",OFFSET(Resources!H$18,-$L33,0))</f>
        <v/>
      </c>
      <c r="L33">
        <v>1</v>
      </c>
      <c r="M33">
        <v>32</v>
      </c>
      <c r="N33" s="11" t="str">
        <f t="shared" ca="1" si="0"/>
        <v/>
      </c>
      <c r="O33" s="11">
        <v>20505</v>
      </c>
      <c r="P33" s="11" t="str">
        <f t="shared" si="1"/>
        <v>KMQ_20505</v>
      </c>
      <c r="U33" s="112" t="s">
        <v>281</v>
      </c>
      <c r="V33" t="s">
        <v>527</v>
      </c>
    </row>
    <row r="34" spans="1:22" x14ac:dyDescent="0.25">
      <c r="A34" t="s">
        <v>109</v>
      </c>
      <c r="B34">
        <v>1</v>
      </c>
      <c r="C34">
        <v>2</v>
      </c>
      <c r="D34">
        <v>2</v>
      </c>
      <c r="E34" t="str">
        <f ca="1">IF(OFFSET(Resources!B$18,-$L33,0)="","",OFFSET(Resources!B$18,-$L33,0))</f>
        <v/>
      </c>
      <c r="F34" s="118" t="str">
        <f ca="1">IF(OFFSET(Resources!C$18,-$L33,0)="","",OFFSET(Resources!C$18,-$L33,0))</f>
        <v xml:space="preserve">Representatives from business units or disciplines support initial design efforts for KM approaches to enable knowledge flow. </v>
      </c>
      <c r="G34" t="str">
        <f ca="1">IF(OFFSET(Resources!D$18,-$L34,0)="","",OFFSET(Resources!D$18,-$L34,0))</f>
        <v/>
      </c>
      <c r="H34" t="str">
        <f ca="1">IF(OFFSET(Resources!E$18,-$L34,0)="","",OFFSET(Resources!E$18,-$L34,0))</f>
        <v/>
      </c>
      <c r="I34" t="str">
        <f ca="1">IF(OFFSET(Resources!F$18,-$L34,0)="","",OFFSET(Resources!F$18,-$L34,0))</f>
        <v/>
      </c>
      <c r="J34" t="str">
        <f ca="1">IF(OFFSET(Resources!G$18,-$L34,0)="","",OFFSET(Resources!G$18,-$L34,0))</f>
        <v/>
      </c>
      <c r="K34" t="str">
        <f ca="1">IF(OFFSET(Resources!H$18,-$L34,0)="","",OFFSET(Resources!H$18,-$L34,0))</f>
        <v/>
      </c>
      <c r="L34">
        <v>2</v>
      </c>
      <c r="M34">
        <v>33</v>
      </c>
      <c r="N34" s="11" t="str">
        <f t="shared" ca="1" si="0"/>
        <v/>
      </c>
      <c r="O34" s="11">
        <v>20506</v>
      </c>
      <c r="P34" s="11" t="str">
        <f t="shared" si="1"/>
        <v>KMQ_20506</v>
      </c>
      <c r="U34" s="112" t="s">
        <v>282</v>
      </c>
      <c r="V34" t="s">
        <v>528</v>
      </c>
    </row>
    <row r="35" spans="1:22" x14ac:dyDescent="0.25">
      <c r="A35" t="s">
        <v>109</v>
      </c>
      <c r="B35">
        <v>1</v>
      </c>
      <c r="C35">
        <v>3</v>
      </c>
      <c r="D35">
        <v>1</v>
      </c>
      <c r="E35" t="str">
        <f ca="1">IF(OFFSET(Resources!B$18,-$L39,0)="","",OFFSET(Resources!B$18,-$L39,0))</f>
        <v/>
      </c>
      <c r="F35" s="118" t="str">
        <f ca="1">IF(OFFSET(Resources!C$18,-$L39,0)="","",OFFSET(Resources!C$18,-$L39,0))</f>
        <v>KM group’s focus expands from initial areas, such as lines of business, functions, business units, and disciplines in other areas in the organization.</v>
      </c>
      <c r="G35" t="str">
        <f ca="1">IF(OFFSET(Resources!D$18,-$L35,0)="","",OFFSET(Resources!D$18,-$L35,0))</f>
        <v/>
      </c>
      <c r="H35" t="str">
        <f ca="1">IF(OFFSET(Resources!E$18,-$L35,0)="","",OFFSET(Resources!E$18,-$L35,0))</f>
        <v/>
      </c>
      <c r="I35" t="str">
        <f ca="1">IF(OFFSET(Resources!F$18,-$L35,0)="","",OFFSET(Resources!F$18,-$L35,0))</f>
        <v/>
      </c>
      <c r="J35" t="str">
        <f ca="1">IF(OFFSET(Resources!G$18,-$L35,0)="","",OFFSET(Resources!G$18,-$L35,0))</f>
        <v/>
      </c>
      <c r="K35" t="str">
        <f ca="1">IF(OFFSET(Resources!H$18,-$L35,0)="","",OFFSET(Resources!H$18,-$L35,0))</f>
        <v/>
      </c>
      <c r="L35">
        <v>3</v>
      </c>
      <c r="M35">
        <v>34</v>
      </c>
      <c r="N35" s="11" t="str">
        <f t="shared" ca="1" si="0"/>
        <v/>
      </c>
      <c r="O35" s="11">
        <v>20507</v>
      </c>
      <c r="P35" s="11" t="str">
        <f t="shared" si="1"/>
        <v>KMQ_20507</v>
      </c>
      <c r="U35" s="112" t="s">
        <v>283</v>
      </c>
      <c r="V35" t="s">
        <v>529</v>
      </c>
    </row>
    <row r="36" spans="1:22" x14ac:dyDescent="0.25">
      <c r="A36" t="s">
        <v>109</v>
      </c>
      <c r="B36">
        <v>1</v>
      </c>
      <c r="C36">
        <v>3</v>
      </c>
      <c r="D36">
        <v>2</v>
      </c>
      <c r="E36" t="str">
        <f ca="1">IF(OFFSET(Resources!B$18,-$L38,0)="","",OFFSET(Resources!B$18,-$L38,0))</f>
        <v/>
      </c>
      <c r="F36" s="118" t="str">
        <f ca="1">IF(OFFSET(Resources!C$18,-$L38,0)="","",OFFSET(Resources!C$18,-$L38,0))</f>
        <v>There is a group and process to coordinate and facilitate KM approaches.</v>
      </c>
      <c r="G36" t="str">
        <f ca="1">IF(OFFSET(Resources!D$18,-$L36,0)="","",OFFSET(Resources!D$18,-$L36,0))</f>
        <v/>
      </c>
      <c r="H36" t="str">
        <f ca="1">IF(OFFSET(Resources!E$18,-$L36,0)="","",OFFSET(Resources!E$18,-$L36,0))</f>
        <v/>
      </c>
      <c r="I36" t="str">
        <f ca="1">IF(OFFSET(Resources!F$18,-$L36,0)="","",OFFSET(Resources!F$18,-$L36,0))</f>
        <v/>
      </c>
      <c r="J36" t="str">
        <f ca="1">IF(OFFSET(Resources!G$18,-$L36,0)="","",OFFSET(Resources!G$18,-$L36,0))</f>
        <v/>
      </c>
      <c r="K36" t="str">
        <f ca="1">IF(OFFSET(Resources!H$18,-$L36,0)="","",OFFSET(Resources!H$18,-$L36,0))</f>
        <v/>
      </c>
      <c r="L36">
        <v>4</v>
      </c>
      <c r="M36">
        <v>35</v>
      </c>
      <c r="N36" s="11" t="str">
        <f t="shared" ca="1" si="0"/>
        <v/>
      </c>
      <c r="O36" s="11">
        <v>20508</v>
      </c>
      <c r="P36" s="11" t="str">
        <f t="shared" si="1"/>
        <v>KMQ_20508</v>
      </c>
      <c r="U36" s="112" t="s">
        <v>284</v>
      </c>
      <c r="V36" t="s">
        <v>530</v>
      </c>
    </row>
    <row r="37" spans="1:22" x14ac:dyDescent="0.25">
      <c r="A37" t="s">
        <v>109</v>
      </c>
      <c r="B37">
        <v>1</v>
      </c>
      <c r="C37">
        <v>3</v>
      </c>
      <c r="D37">
        <v>3</v>
      </c>
      <c r="E37" t="str">
        <f ca="1">IF(OFFSET(Resources!B$18,-$L37,0)="","",OFFSET(Resources!B$18,-$L37,0))</f>
        <v/>
      </c>
      <c r="F37" s="118" t="str">
        <f ca="1">IF(OFFSET(Resources!C$18,-$L37,0)="","",OFFSET(Resources!C$18,-$L37,0))</f>
        <v>KM capabilities are enhanced across business units or disciplines.</v>
      </c>
      <c r="G37" t="str">
        <f ca="1">IF(OFFSET(Resources!D$18,-$L37,0)="","",OFFSET(Resources!D$18,-$L37,0))</f>
        <v/>
      </c>
      <c r="H37" t="str">
        <f ca="1">IF(OFFSET(Resources!E$18,-$L37,0)="","",OFFSET(Resources!E$18,-$L37,0))</f>
        <v/>
      </c>
      <c r="I37" t="str">
        <f ca="1">IF(OFFSET(Resources!F$18,-$L37,0)="","",OFFSET(Resources!F$18,-$L37,0))</f>
        <v/>
      </c>
      <c r="J37" t="str">
        <f ca="1">IF(OFFSET(Resources!G$18,-$L37,0)="","",OFFSET(Resources!G$18,-$L37,0))</f>
        <v/>
      </c>
      <c r="K37" t="str">
        <f ca="1">IF(OFFSET(Resources!H$18,-$L37,0)="","",OFFSET(Resources!H$18,-$L37,0))</f>
        <v/>
      </c>
      <c r="L37">
        <v>5</v>
      </c>
      <c r="M37">
        <v>36</v>
      </c>
      <c r="N37" s="11" t="str">
        <f t="shared" ca="1" si="0"/>
        <v/>
      </c>
      <c r="O37" s="11">
        <v>20509</v>
      </c>
      <c r="P37" s="11" t="str">
        <f t="shared" si="1"/>
        <v>KMQ_20509</v>
      </c>
      <c r="U37" s="112" t="s">
        <v>285</v>
      </c>
      <c r="V37" t="s">
        <v>531</v>
      </c>
    </row>
    <row r="38" spans="1:22" x14ac:dyDescent="0.25">
      <c r="A38" t="s">
        <v>109</v>
      </c>
      <c r="B38">
        <v>1</v>
      </c>
      <c r="C38">
        <v>3</v>
      </c>
      <c r="D38">
        <v>4</v>
      </c>
      <c r="E38" t="str">
        <f ca="1">IF(OFFSET(Resources!B$18,-$L36,0)="","",OFFSET(Resources!B$18,-$L36,0))</f>
        <v/>
      </c>
      <c r="F38" s="118" t="str">
        <f ca="1">IF(OFFSET(Resources!C$18,-$L36,0)="","",OFFSET(Resources!C$18,-$L36,0))</f>
        <v>Business unit facilitators, moderators, and content managers coordinate and manage knowledge flow process and approaches.</v>
      </c>
      <c r="G38" t="str">
        <f ca="1">IF(OFFSET(Resources!D$18,-$L38,0)="","",OFFSET(Resources!D$18,-$L38,0))</f>
        <v/>
      </c>
      <c r="H38" t="str">
        <f ca="1">IF(OFFSET(Resources!E$18,-$L38,0)="","",OFFSET(Resources!E$18,-$L38,0))</f>
        <v/>
      </c>
      <c r="I38" t="str">
        <f ca="1">IF(OFFSET(Resources!F$18,-$L38,0)="","",OFFSET(Resources!F$18,-$L38,0))</f>
        <v/>
      </c>
      <c r="J38" t="str">
        <f ca="1">IF(OFFSET(Resources!G$18,-$L38,0)="","",OFFSET(Resources!G$18,-$L38,0))</f>
        <v/>
      </c>
      <c r="K38" t="str">
        <f ca="1">IF(OFFSET(Resources!H$18,-$L38,0)="","",OFFSET(Resources!H$18,-$L38,0))</f>
        <v/>
      </c>
      <c r="L38">
        <v>6</v>
      </c>
      <c r="M38">
        <v>37</v>
      </c>
      <c r="N38" s="11" t="str">
        <f t="shared" ca="1" si="0"/>
        <v/>
      </c>
      <c r="O38" s="11">
        <v>20510</v>
      </c>
      <c r="P38" s="11" t="str">
        <f t="shared" si="1"/>
        <v>KMQ_20510</v>
      </c>
      <c r="U38" s="112" t="s">
        <v>286</v>
      </c>
      <c r="V38" t="s">
        <v>532</v>
      </c>
    </row>
    <row r="39" spans="1:22" x14ac:dyDescent="0.25">
      <c r="A39" t="s">
        <v>109</v>
      </c>
      <c r="B39">
        <v>1</v>
      </c>
      <c r="C39">
        <v>3</v>
      </c>
      <c r="D39">
        <v>5</v>
      </c>
      <c r="E39" t="str">
        <f ca="1">IF(OFFSET(Resources!B$18,-$L35,0)="","",OFFSET(Resources!B$18,-$L35,0))</f>
        <v/>
      </c>
      <c r="F39" s="118" t="str">
        <f ca="1">IF(OFFSET(Resources!C$18,-$L39,0)="","",OFFSET(Resources!C$18,-$L39,0))</f>
        <v>KM group’s focus expands from initial areas, such as lines of business, functions, business units, and disciplines in other areas in the organization.</v>
      </c>
      <c r="G39" t="str">
        <f ca="1">IF(OFFSET(Resources!D$18,-$L39,0)="","",OFFSET(Resources!D$18,-$L39,0))</f>
        <v/>
      </c>
      <c r="H39" t="str">
        <f ca="1">IF(OFFSET(Resources!E$18,-$L39,0)="","",OFFSET(Resources!E$18,-$L39,0))</f>
        <v/>
      </c>
      <c r="I39" t="str">
        <f ca="1">IF(OFFSET(Resources!F$18,-$L39,0)="","",OFFSET(Resources!F$18,-$L39,0))</f>
        <v/>
      </c>
      <c r="J39" t="str">
        <f ca="1">IF(OFFSET(Resources!G$18,-$L39,0)="","",OFFSET(Resources!G$18,-$L39,0))</f>
        <v/>
      </c>
      <c r="K39" t="str">
        <f ca="1">IF(OFFSET(Resources!H$18,-$L39,0)="","",OFFSET(Resources!H$18,-$L39,0))</f>
        <v/>
      </c>
      <c r="L39">
        <v>7</v>
      </c>
      <c r="M39">
        <v>38</v>
      </c>
      <c r="N39" s="11" t="str">
        <f t="shared" ca="1" si="0"/>
        <v/>
      </c>
      <c r="O39" s="11">
        <v>20511</v>
      </c>
      <c r="P39" s="11" t="str">
        <f t="shared" si="1"/>
        <v>KMQ_20511</v>
      </c>
      <c r="U39" s="112" t="s">
        <v>287</v>
      </c>
      <c r="V39" t="s">
        <v>533</v>
      </c>
    </row>
    <row r="40" spans="1:22" x14ac:dyDescent="0.25">
      <c r="A40" t="s">
        <v>109</v>
      </c>
      <c r="B40">
        <v>1</v>
      </c>
      <c r="C40">
        <v>4</v>
      </c>
      <c r="D40">
        <v>1</v>
      </c>
      <c r="E40" t="str">
        <f ca="1">IF(OFFSET(Resources!B$18,-$L44,0)="","",OFFSET(Resources!B$18,-$L44,0))</f>
        <v/>
      </c>
      <c r="F40" s="118" t="str">
        <f ca="1">IF(OFFSET(Resources!C$18,-$L44,0)="","",OFFSET(Resources!C$18,-$L44,0))</f>
        <v>KM resource requirements are determined collaboratively between KM staff and operating units.</v>
      </c>
      <c r="G40" t="str">
        <f ca="1">IF(OFFSET(Resources!D$18,-$L40,0)="","",OFFSET(Resources!D$18,-$L40,0))</f>
        <v/>
      </c>
      <c r="H40" t="str">
        <f ca="1">IF(OFFSET(Resources!E$18,-$L40,0)="","",OFFSET(Resources!E$18,-$L40,0))</f>
        <v/>
      </c>
      <c r="I40" t="str">
        <f ca="1">IF(OFFSET(Resources!F$18,-$L40,0)="","",OFFSET(Resources!F$18,-$L40,0))</f>
        <v/>
      </c>
      <c r="J40" t="str">
        <f ca="1">IF(OFFSET(Resources!G$18,-$L40,0)="","",OFFSET(Resources!G$18,-$L40,0))</f>
        <v/>
      </c>
      <c r="K40" t="str">
        <f ca="1">IF(OFFSET(Resources!H$18,-$L40,0)="","",OFFSET(Resources!H$18,-$L40,0))</f>
        <v/>
      </c>
      <c r="L40">
        <v>8</v>
      </c>
      <c r="M40">
        <v>39</v>
      </c>
      <c r="N40" s="11" t="str">
        <f t="shared" ca="1" si="0"/>
        <v/>
      </c>
      <c r="O40" s="11">
        <v>20512</v>
      </c>
      <c r="P40" s="11" t="str">
        <f t="shared" si="1"/>
        <v>KMQ_20512</v>
      </c>
      <c r="U40" s="112" t="s">
        <v>288</v>
      </c>
      <c r="V40" t="s">
        <v>534</v>
      </c>
    </row>
    <row r="41" spans="1:22" x14ac:dyDescent="0.25">
      <c r="A41" t="s">
        <v>109</v>
      </c>
      <c r="B41">
        <v>1</v>
      </c>
      <c r="C41">
        <v>4</v>
      </c>
      <c r="D41">
        <v>2</v>
      </c>
      <c r="E41" t="str">
        <f ca="1">IF(OFFSET(Resources!B$18,-$L43,0)="","",OFFSET(Resources!B$18,-$L43,0))</f>
        <v/>
      </c>
      <c r="F41" s="118" t="str">
        <f ca="1">IF(OFFSET(Resources!C$18,-$L43,0)="","",OFFSET(Resources!C$18,-$L43,0))</f>
        <v>Change agents and knowledge experts are embedded in processes and business units to support knowledge flow.</v>
      </c>
      <c r="G41" t="str">
        <f ca="1">IF(OFFSET(Resources!D$18,-$L41,0)="","",OFFSET(Resources!D$18,-$L41,0))</f>
        <v/>
      </c>
      <c r="H41" t="str">
        <f ca="1">IF(OFFSET(Resources!E$18,-$L41,0)="","",OFFSET(Resources!E$18,-$L41,0))</f>
        <v/>
      </c>
      <c r="I41" t="str">
        <f ca="1">IF(OFFSET(Resources!F$18,-$L41,0)="","",OFFSET(Resources!F$18,-$L41,0))</f>
        <v/>
      </c>
      <c r="J41" t="str">
        <f ca="1">IF(OFFSET(Resources!G$18,-$L41,0)="","",OFFSET(Resources!G$18,-$L41,0))</f>
        <v/>
      </c>
      <c r="K41" t="str">
        <f ca="1">IF(OFFSET(Resources!H$18,-$L41,0)="","",OFFSET(Resources!H$18,-$L41,0))</f>
        <v/>
      </c>
      <c r="L41">
        <v>9</v>
      </c>
      <c r="M41">
        <v>40</v>
      </c>
      <c r="N41" s="11" t="str">
        <f t="shared" ca="1" si="0"/>
        <v/>
      </c>
      <c r="O41" s="11">
        <v>20513</v>
      </c>
      <c r="P41" s="11" t="str">
        <f t="shared" si="1"/>
        <v>KMQ_20513</v>
      </c>
      <c r="U41" s="112" t="s">
        <v>289</v>
      </c>
      <c r="V41" t="s">
        <v>535</v>
      </c>
    </row>
    <row r="42" spans="1:22" x14ac:dyDescent="0.25">
      <c r="A42" t="s">
        <v>109</v>
      </c>
      <c r="B42">
        <v>1</v>
      </c>
      <c r="C42">
        <v>4</v>
      </c>
      <c r="D42">
        <v>3</v>
      </c>
      <c r="E42" t="str">
        <f ca="1">IF(OFFSET(Resources!B$18,-$L42,0)="","",OFFSET(Resources!B$18,-$L42,0))</f>
        <v/>
      </c>
      <c r="F42" s="118" t="str">
        <f ca="1">IF(OFFSET(Resources!C$18,-$L42,0)="","",OFFSET(Resources!C$18,-$L42,0))</f>
        <v>Business units allocate resources for KM capability and knowledge asset development in business areas and domains.</v>
      </c>
      <c r="G42" t="str">
        <f ca="1">IF(OFFSET(Resources!D$18,-$L42,0)="","",OFFSET(Resources!D$18,-$L42,0))</f>
        <v/>
      </c>
      <c r="H42" t="str">
        <f ca="1">IF(OFFSET(Resources!E$18,-$L42,0)="","",OFFSET(Resources!E$18,-$L42,0))</f>
        <v/>
      </c>
      <c r="I42" t="str">
        <f ca="1">IF(OFFSET(Resources!F$18,-$L42,0)="","",OFFSET(Resources!F$18,-$L42,0))</f>
        <v/>
      </c>
      <c r="J42" t="str">
        <f ca="1">IF(OFFSET(Resources!G$18,-$L42,0)="","",OFFSET(Resources!G$18,-$L42,0))</f>
        <v/>
      </c>
      <c r="K42" t="str">
        <f ca="1">IF(OFFSET(Resources!H$18,-$L42,0)="","",OFFSET(Resources!H$18,-$L42,0))</f>
        <v/>
      </c>
      <c r="L42">
        <v>10</v>
      </c>
      <c r="M42">
        <v>41</v>
      </c>
      <c r="N42" s="11" t="str">
        <f t="shared" ca="1" si="0"/>
        <v/>
      </c>
      <c r="O42" s="11">
        <v>20514</v>
      </c>
      <c r="P42" s="11" t="str">
        <f t="shared" si="1"/>
        <v>KMQ_20514</v>
      </c>
      <c r="U42" s="112" t="s">
        <v>290</v>
      </c>
      <c r="V42" t="s">
        <v>536</v>
      </c>
    </row>
    <row r="43" spans="1:22" x14ac:dyDescent="0.25">
      <c r="A43" t="s">
        <v>109</v>
      </c>
      <c r="B43">
        <v>1</v>
      </c>
      <c r="C43">
        <v>4</v>
      </c>
      <c r="D43">
        <v>4</v>
      </c>
      <c r="E43" t="str">
        <f ca="1">IF(OFFSET(Resources!B$18,-$L41,0)="","",OFFSET(Resources!B$18,-$L41,0))</f>
        <v/>
      </c>
      <c r="F43" s="118" t="str">
        <f ca="1">IF(OFFSET(Resources!C$18,-$L41,0)="","",OFFSET(Resources!C$18,-$L41,0))</f>
        <v>KM skills and capabilities are aligned with employee development.</v>
      </c>
      <c r="G43" t="str">
        <f ca="1">IF(OFFSET(Resources!D$18,-$L43,0)="","",OFFSET(Resources!D$18,-$L43,0))</f>
        <v/>
      </c>
      <c r="H43" t="str">
        <f ca="1">IF(OFFSET(Resources!E$18,-$L43,0)="","",OFFSET(Resources!E$18,-$L43,0))</f>
        <v/>
      </c>
      <c r="I43" t="str">
        <f ca="1">IF(OFFSET(Resources!F$18,-$L43,0)="","",OFFSET(Resources!F$18,-$L43,0))</f>
        <v/>
      </c>
      <c r="J43" t="str">
        <f ca="1">IF(OFFSET(Resources!G$18,-$L43,0)="","",OFFSET(Resources!G$18,-$L43,0))</f>
        <v/>
      </c>
      <c r="K43" t="str">
        <f ca="1">IF(OFFSET(Resources!H$18,-$L43,0)="","",OFFSET(Resources!H$18,-$L43,0))</f>
        <v/>
      </c>
      <c r="L43">
        <v>11</v>
      </c>
      <c r="M43">
        <v>42</v>
      </c>
      <c r="N43" s="11" t="str">
        <f t="shared" ca="1" si="0"/>
        <v/>
      </c>
      <c r="O43" s="11">
        <v>20515</v>
      </c>
      <c r="P43" s="11" t="str">
        <f t="shared" si="1"/>
        <v>KMQ_20515</v>
      </c>
      <c r="U43" s="112" t="s">
        <v>291</v>
      </c>
      <c r="V43" t="s">
        <v>537</v>
      </c>
    </row>
    <row r="44" spans="1:22" x14ac:dyDescent="0.25">
      <c r="A44" t="s">
        <v>109</v>
      </c>
      <c r="B44">
        <v>1</v>
      </c>
      <c r="C44">
        <v>4</v>
      </c>
      <c r="D44">
        <v>5</v>
      </c>
      <c r="E44" t="str">
        <f ca="1">IF(OFFSET(Resources!B$18,-$L40,0)="","",OFFSET(Resources!B$18,-$L40,0))</f>
        <v/>
      </c>
      <c r="F44" s="118" t="str">
        <f ca="1">IF(OFFSET(Resources!C$18,-$L40,0)="","",OFFSET(Resources!C$18,-$L40,0))</f>
        <v>The KM group provides direction and resources to promote the development of knowledge assets that support organizational core competencies.</v>
      </c>
      <c r="G44" t="str">
        <f ca="1">IF(OFFSET(Resources!D$18,-$L44,0)="","",OFFSET(Resources!D$18,-$L44,0))</f>
        <v/>
      </c>
      <c r="H44" t="str">
        <f ca="1">IF(OFFSET(Resources!E$18,-$L44,0)="","",OFFSET(Resources!E$18,-$L44,0))</f>
        <v/>
      </c>
      <c r="I44" t="str">
        <f ca="1">IF(OFFSET(Resources!F$18,-$L44,0)="","",OFFSET(Resources!F$18,-$L44,0))</f>
        <v/>
      </c>
      <c r="J44" t="str">
        <f ca="1">IF(OFFSET(Resources!G$18,-$L44,0)="","",OFFSET(Resources!G$18,-$L44,0))</f>
        <v/>
      </c>
      <c r="K44" t="str">
        <f ca="1">IF(OFFSET(Resources!H$18,-$L44,0)="","",OFFSET(Resources!H$18,-$L44,0))</f>
        <v/>
      </c>
      <c r="L44">
        <v>12</v>
      </c>
      <c r="M44">
        <v>43</v>
      </c>
      <c r="N44" s="11" t="str">
        <f t="shared" ca="1" si="0"/>
        <v/>
      </c>
      <c r="O44" s="11">
        <v>20516</v>
      </c>
      <c r="P44" s="11" t="str">
        <f t="shared" si="1"/>
        <v>KMQ_20516</v>
      </c>
      <c r="U44" s="112" t="s">
        <v>292</v>
      </c>
      <c r="V44" t="s">
        <v>538</v>
      </c>
    </row>
    <row r="45" spans="1:22" x14ac:dyDescent="0.25">
      <c r="A45" t="s">
        <v>109</v>
      </c>
      <c r="B45">
        <v>1</v>
      </c>
      <c r="C45">
        <v>5</v>
      </c>
      <c r="D45">
        <v>1</v>
      </c>
      <c r="E45" t="str">
        <f ca="1">IF(OFFSET(Resources!B$18,-$L45,0)="","",OFFSET(Resources!B$18,-$L45,0))</f>
        <v/>
      </c>
      <c r="F45" s="118" t="str">
        <f ca="1">IF(OFFSET(Resources!C$18,-$L45,0)="","",OFFSET(Resources!C$18,-$L45,0))</f>
        <v>KM competencies are expanded and embedded across the enterprise.</v>
      </c>
      <c r="G45" t="str">
        <f ca="1">IF(OFFSET(Resources!D$18,-$L45,0)="","",OFFSET(Resources!D$18,-$L45,0))</f>
        <v/>
      </c>
      <c r="H45" t="str">
        <f ca="1">IF(OFFSET(Resources!E$18,-$L45,0)="","",OFFSET(Resources!E$18,-$L45,0))</f>
        <v/>
      </c>
      <c r="I45" t="str">
        <f ca="1">IF(OFFSET(Resources!F$18,-$L45,0)="","",OFFSET(Resources!F$18,-$L45,0))</f>
        <v/>
      </c>
      <c r="J45" t="str">
        <f ca="1">IF(OFFSET(Resources!G$18,-$L45,0)="","",OFFSET(Resources!G$18,-$L45,0))</f>
        <v/>
      </c>
      <c r="K45" t="str">
        <f ca="1">IF(OFFSET(Resources!H$18,-$L45,0)="","",OFFSET(Resources!H$18,-$L45,0))</f>
        <v/>
      </c>
      <c r="L45">
        <v>13</v>
      </c>
      <c r="M45">
        <v>44</v>
      </c>
      <c r="N45" s="11" t="str">
        <f t="shared" ca="1" si="0"/>
        <v/>
      </c>
      <c r="O45" s="11">
        <v>20517</v>
      </c>
      <c r="P45" s="11" t="str">
        <f t="shared" si="1"/>
        <v>KMQ_20517</v>
      </c>
      <c r="U45" s="112" t="s">
        <v>293</v>
      </c>
      <c r="V45" t="s">
        <v>539</v>
      </c>
    </row>
    <row r="46" spans="1:22" x14ac:dyDescent="0.25">
      <c r="A46" t="s">
        <v>109</v>
      </c>
      <c r="B46">
        <v>2</v>
      </c>
      <c r="C46">
        <v>1</v>
      </c>
      <c r="D46">
        <v>1</v>
      </c>
      <c r="E46" t="str">
        <f ca="1">IF(OFFSET(Governance!B$11,-$L46,0)="","",OFFSET(Governance!B$11,-$L46,0))</f>
        <v/>
      </c>
      <c r="F46" s="118" t="str">
        <f ca="1">IF(OFFSET(Governance!C$11,-$L46,0)="","",OFFSET(Governance!C$11,-$L46,0))</f>
        <v>Senior leadership supports the testing of a KM "proof of concept."</v>
      </c>
      <c r="G46" t="str">
        <f ca="1">IF(OFFSET(Governance!D$11,-$L46,0)="","",OFFSET(Governance!D$11,-$L46,0))</f>
        <v/>
      </c>
      <c r="H46" t="str">
        <f ca="1">IF(OFFSET(Governance!E$11,-$L46,0)="","",OFFSET(Governance!E$11,-$L46,0))</f>
        <v/>
      </c>
      <c r="I46" t="str">
        <f ca="1">IF(OFFSET(Governance!F$11,-$L46,0)="","",OFFSET(Governance!F$11,-$L46,0))</f>
        <v/>
      </c>
      <c r="J46" t="str">
        <f ca="1">IF(OFFSET(Governance!G$11,-$L46,0)="","",OFFSET(Governance!G$11,-$L46,0))</f>
        <v/>
      </c>
      <c r="K46" t="str">
        <f ca="1">IF(OFFSET(Governance!H$11,-$L46,0)="","",OFFSET(Governance!H$11,-$L46,0))</f>
        <v/>
      </c>
      <c r="L46">
        <v>0</v>
      </c>
      <c r="M46">
        <v>45</v>
      </c>
      <c r="N46" s="11" t="str">
        <f t="shared" ca="1" si="0"/>
        <v/>
      </c>
      <c r="O46" s="11">
        <v>20518</v>
      </c>
      <c r="P46" s="11" t="str">
        <f t="shared" si="1"/>
        <v>KMQ_20518</v>
      </c>
      <c r="U46" s="112" t="s">
        <v>294</v>
      </c>
      <c r="V46" t="s">
        <v>540</v>
      </c>
    </row>
    <row r="47" spans="1:22" x14ac:dyDescent="0.25">
      <c r="A47" t="s">
        <v>109</v>
      </c>
      <c r="B47">
        <v>2</v>
      </c>
      <c r="C47">
        <v>2</v>
      </c>
      <c r="D47">
        <v>1</v>
      </c>
      <c r="E47" t="str">
        <f ca="1">IF(OFFSET(Governance!B$11,-$L47,0)="","",OFFSET(Governance!B$11,-$L47,0))</f>
        <v/>
      </c>
      <c r="F47" s="118" t="str">
        <f ca="1">IF(OFFSET(Governance!C$11,-$L47,0)="","",OFFSET(Governance!C$11,-$L47,0))</f>
        <v>A cross-functional group sets the initial direction for KM.</v>
      </c>
      <c r="G47" t="str">
        <f ca="1">IF(OFFSET(Governance!D$11,-$L47,0)="","",OFFSET(Governance!D$11,-$L47,0))</f>
        <v/>
      </c>
      <c r="H47" t="str">
        <f ca="1">IF(OFFSET(Governance!E$11,-$L47,0)="","",OFFSET(Governance!E$11,-$L47,0))</f>
        <v/>
      </c>
      <c r="I47" t="str">
        <f ca="1">IF(OFFSET(Governance!F$11,-$L47,0)="","",OFFSET(Governance!F$11,-$L47,0))</f>
        <v/>
      </c>
      <c r="J47" t="str">
        <f ca="1">IF(OFFSET(Governance!G$11,-$L47,0)="","",OFFSET(Governance!G$11,-$L47,0))</f>
        <v/>
      </c>
      <c r="K47" t="str">
        <f ca="1">IF(OFFSET(Governance!H$11,-$L47,0)="","",OFFSET(Governance!H$11,-$L47,0))</f>
        <v/>
      </c>
      <c r="L47">
        <v>1</v>
      </c>
      <c r="M47">
        <v>46</v>
      </c>
      <c r="N47" s="11" t="str">
        <f t="shared" ca="1" si="0"/>
        <v/>
      </c>
      <c r="O47" s="11">
        <v>20519</v>
      </c>
      <c r="P47" s="11" t="str">
        <f t="shared" si="1"/>
        <v>KMQ_20519</v>
      </c>
      <c r="U47" s="112" t="s">
        <v>295</v>
      </c>
      <c r="V47" t="s">
        <v>541</v>
      </c>
    </row>
    <row r="48" spans="1:22" x14ac:dyDescent="0.25">
      <c r="A48" t="s">
        <v>109</v>
      </c>
      <c r="B48">
        <v>2</v>
      </c>
      <c r="C48">
        <v>3</v>
      </c>
      <c r="D48">
        <v>1</v>
      </c>
      <c r="E48" t="str">
        <f ca="1">IF(OFFSET(Governance!B$11,-$L49,0)="","",OFFSET(Governance!B$11,-$L49,0))</f>
        <v/>
      </c>
      <c r="F48" s="118" t="str">
        <f ca="1">IF(OFFSET(Governance!C$11,-$L49,0)="","",OFFSET(Governance!C$11,-$L49,0))</f>
        <v>A formal, cross-functional steering or advisory committee for KM is chartered and operational.</v>
      </c>
      <c r="G48" t="str">
        <f ca="1">IF(OFFSET(Governance!D$11,-$L48,0)="","",OFFSET(Governance!D$11,-$L48,0))</f>
        <v/>
      </c>
      <c r="H48" t="str">
        <f ca="1">IF(OFFSET(Governance!E$11,-$L48,0)="","",OFFSET(Governance!E$11,-$L48,0))</f>
        <v/>
      </c>
      <c r="I48" t="str">
        <f ca="1">IF(OFFSET(Governance!F$11,-$L48,0)="","",OFFSET(Governance!F$11,-$L48,0))</f>
        <v/>
      </c>
      <c r="J48" t="str">
        <f ca="1">IF(OFFSET(Governance!G$11,-$L48,0)="","",OFFSET(Governance!G$11,-$L48,0))</f>
        <v/>
      </c>
      <c r="K48" t="str">
        <f ca="1">IF(OFFSET(Governance!H$11,-$L48,0)="","",OFFSET(Governance!H$11,-$L48,0))</f>
        <v/>
      </c>
      <c r="L48">
        <v>2</v>
      </c>
      <c r="M48">
        <v>47</v>
      </c>
      <c r="N48" s="11" t="str">
        <f t="shared" ca="1" si="0"/>
        <v/>
      </c>
      <c r="O48" s="11">
        <v>20520</v>
      </c>
      <c r="P48" s="11" t="str">
        <f t="shared" si="1"/>
        <v>KMQ_20520</v>
      </c>
      <c r="U48" s="112" t="s">
        <v>296</v>
      </c>
      <c r="V48" t="s">
        <v>542</v>
      </c>
    </row>
    <row r="49" spans="1:22" x14ac:dyDescent="0.25">
      <c r="A49" t="s">
        <v>109</v>
      </c>
      <c r="B49">
        <v>2</v>
      </c>
      <c r="C49">
        <v>3</v>
      </c>
      <c r="D49">
        <v>2</v>
      </c>
      <c r="E49" t="str">
        <f ca="1">IF(OFFSET(Governance!B$11,-$L48,0)="","",OFFSET(Governance!B$11,-$L48,0))</f>
        <v/>
      </c>
      <c r="F49" s="118" t="str">
        <f ca="1">IF(OFFSET(Governance!C$11,-$L48,0)="","",OFFSET(Governance!C$11,-$L48,0))</f>
        <v>Leadership includes KM initiatives in the organizational strategy.</v>
      </c>
      <c r="G49" t="str">
        <f ca="1">IF(OFFSET(Governance!D$11,-$L49,0)="","",OFFSET(Governance!D$11,-$L49,0))</f>
        <v/>
      </c>
      <c r="H49" t="str">
        <f ca="1">IF(OFFSET(Governance!E$11,-$L49,0)="","",OFFSET(Governance!E$11,-$L49,0))</f>
        <v/>
      </c>
      <c r="I49" t="str">
        <f ca="1">IF(OFFSET(Governance!F$11,-$L49,0)="","",OFFSET(Governance!F$11,-$L49,0))</f>
        <v/>
      </c>
      <c r="J49" t="str">
        <f ca="1">IF(OFFSET(Governance!G$11,-$L49,0)="","",OFFSET(Governance!G$11,-$L49,0))</f>
        <v/>
      </c>
      <c r="K49" t="str">
        <f ca="1">IF(OFFSET(Governance!H$11,-$L49,0)="","",OFFSET(Governance!H$11,-$L49,0))</f>
        <v/>
      </c>
      <c r="L49">
        <v>3</v>
      </c>
      <c r="M49">
        <v>48</v>
      </c>
      <c r="N49" s="11" t="str">
        <f t="shared" ca="1" si="0"/>
        <v/>
      </c>
      <c r="O49" s="11">
        <v>20521</v>
      </c>
      <c r="P49" s="11" t="str">
        <f t="shared" si="1"/>
        <v>KMQ_20521</v>
      </c>
      <c r="U49" s="112" t="s">
        <v>297</v>
      </c>
      <c r="V49" t="s">
        <v>543</v>
      </c>
    </row>
    <row r="50" spans="1:22" x14ac:dyDescent="0.25">
      <c r="A50" t="s">
        <v>109</v>
      </c>
      <c r="B50">
        <v>2</v>
      </c>
      <c r="C50">
        <v>4</v>
      </c>
      <c r="D50">
        <v>1</v>
      </c>
      <c r="E50" t="str">
        <f ca="1">IF(OFFSET(Governance!B$11,-$L51,0)="","",OFFSET(Governance!B$11,-$L51,0))</f>
        <v/>
      </c>
      <c r="F50" s="118" t="str">
        <f ca="1">IF(OFFSET(Governance!C$11,-$L51,0)="","",OFFSET(Governance!C$11,-$L51,0))</f>
        <v>Senior sponsorship sets priorities for KM with input from business units and domains.</v>
      </c>
      <c r="G50" t="str">
        <f ca="1">IF(OFFSET(Governance!D$11,-$L50,0)="","",OFFSET(Governance!D$11,-$L50,0))</f>
        <v/>
      </c>
      <c r="H50" t="str">
        <f ca="1">IF(OFFSET(Governance!E$11,-$L50,0)="","",OFFSET(Governance!E$11,-$L50,0))</f>
        <v/>
      </c>
      <c r="I50" t="str">
        <f ca="1">IF(OFFSET(Governance!F$11,-$L50,0)="","",OFFSET(Governance!F$11,-$L50,0))</f>
        <v/>
      </c>
      <c r="J50" t="str">
        <f ca="1">IF(OFFSET(Governance!G$11,-$L50,0)="","",OFFSET(Governance!G$11,-$L50,0))</f>
        <v/>
      </c>
      <c r="K50" t="str">
        <f ca="1">IF(OFFSET(Governance!H$11,-$L50,0)="","",OFFSET(Governance!H$11,-$L50,0))</f>
        <v/>
      </c>
      <c r="L50">
        <v>4</v>
      </c>
      <c r="M50">
        <v>49</v>
      </c>
      <c r="N50" s="11" t="str">
        <f t="shared" ca="1" si="0"/>
        <v/>
      </c>
      <c r="O50" s="11">
        <v>20522</v>
      </c>
      <c r="P50" s="11" t="str">
        <f t="shared" si="1"/>
        <v>KMQ_20522</v>
      </c>
      <c r="U50" s="112" t="s">
        <v>298</v>
      </c>
      <c r="V50" t="s">
        <v>544</v>
      </c>
    </row>
    <row r="51" spans="1:22" x14ac:dyDescent="0.25">
      <c r="A51" t="s">
        <v>109</v>
      </c>
      <c r="B51">
        <v>2</v>
      </c>
      <c r="C51">
        <v>4</v>
      </c>
      <c r="D51">
        <v>2</v>
      </c>
      <c r="E51" t="str">
        <f ca="1">IF(OFFSET(Governance!B$11,-$L50,0)="","",OFFSET(Governance!B$11,-$L50,0))</f>
        <v/>
      </c>
      <c r="F51" s="118" t="str">
        <f ca="1">IF(OFFSET(Governance!C$11,-$L50,0)="","",OFFSET(Governance!C$11,-$L50,0))</f>
        <v>Resource and accountability models are in place for KM.</v>
      </c>
      <c r="G51" t="str">
        <f ca="1">IF(OFFSET(Governance!D$11,-$L51,0)="","",OFFSET(Governance!D$11,-$L51,0))</f>
        <v/>
      </c>
      <c r="H51" t="str">
        <f ca="1">IF(OFFSET(Governance!E$11,-$L51,0)="","",OFFSET(Governance!E$11,-$L51,0))</f>
        <v/>
      </c>
      <c r="I51" t="str">
        <f ca="1">IF(OFFSET(Governance!F$11,-$L51,0)="","",OFFSET(Governance!F$11,-$L51,0))</f>
        <v/>
      </c>
      <c r="J51" t="str">
        <f ca="1">IF(OFFSET(Governance!G$11,-$L51,0)="","",OFFSET(Governance!G$11,-$L51,0))</f>
        <v/>
      </c>
      <c r="K51" t="str">
        <f ca="1">IF(OFFSET(Governance!H$11,-$L51,0)="","",OFFSET(Governance!H$11,-$L51,0))</f>
        <v/>
      </c>
      <c r="L51">
        <v>5</v>
      </c>
      <c r="M51">
        <v>50</v>
      </c>
      <c r="N51" s="11" t="str">
        <f t="shared" ca="1" si="0"/>
        <v/>
      </c>
      <c r="O51" s="11">
        <v>20523</v>
      </c>
      <c r="P51" s="11" t="str">
        <f t="shared" si="1"/>
        <v>KMQ_20523</v>
      </c>
      <c r="U51" s="112" t="s">
        <v>299</v>
      </c>
      <c r="V51" t="s">
        <v>545</v>
      </c>
    </row>
    <row r="52" spans="1:22" x14ac:dyDescent="0.25">
      <c r="A52" t="s">
        <v>109</v>
      </c>
      <c r="B52">
        <v>2</v>
      </c>
      <c r="C52">
        <v>5</v>
      </c>
      <c r="D52">
        <v>1</v>
      </c>
      <c r="E52" t="str">
        <f ca="1">IF(OFFSET(Governance!B$11,-$L52,0)="","",OFFSET(Governance!B$11,-$L52,0))</f>
        <v/>
      </c>
      <c r="F52" s="118" t="str">
        <f ca="1">IF(OFFSET(Governance!C$11,-$L52,0)="","",OFFSET(Governance!C$11,-$L52,0))</f>
        <v>KM is owned and guided by executive leadership across the enterprise.</v>
      </c>
      <c r="G52" t="str">
        <f ca="1">IF(OFFSET(Governance!D$11,-$L52,0)="","",OFFSET(Governance!D$11,-$L52,0))</f>
        <v/>
      </c>
      <c r="H52" t="str">
        <f ca="1">IF(OFFSET(Governance!E$11,-$L52,0)="","",OFFSET(Governance!E$11,-$L52,0))</f>
        <v/>
      </c>
      <c r="I52" t="str">
        <f ca="1">IF(OFFSET(Governance!F$11,-$L52,0)="","",OFFSET(Governance!F$11,-$L52,0))</f>
        <v/>
      </c>
      <c r="J52" t="str">
        <f ca="1">IF(OFFSET(Governance!G$11,-$L52,0)="","",OFFSET(Governance!G$11,-$L52,0))</f>
        <v/>
      </c>
      <c r="K52" t="str">
        <f ca="1">IF(OFFSET(Governance!H$11,-$L52,0)="","",OFFSET(Governance!H$11,-$L52,0))</f>
        <v/>
      </c>
      <c r="L52">
        <v>6</v>
      </c>
      <c r="M52">
        <v>51</v>
      </c>
      <c r="N52" s="11" t="str">
        <f t="shared" ca="1" si="0"/>
        <v/>
      </c>
      <c r="O52" s="11">
        <v>20524</v>
      </c>
      <c r="P52" s="11" t="str">
        <f t="shared" si="1"/>
        <v>KMQ_20524</v>
      </c>
      <c r="U52" s="112" t="s">
        <v>300</v>
      </c>
      <c r="V52" t="s">
        <v>546</v>
      </c>
    </row>
    <row r="53" spans="1:22" x14ac:dyDescent="0.25">
      <c r="A53" t="s">
        <v>109</v>
      </c>
      <c r="B53">
        <v>3</v>
      </c>
      <c r="C53">
        <v>1</v>
      </c>
      <c r="D53">
        <v>1</v>
      </c>
      <c r="E53" t="str">
        <f ca="1">IF(OFFSET('Change Mgt.'!B$21,-$L54,0)="","",OFFSET('Change Mgt.'!B$21,-$L54,0))</f>
        <v/>
      </c>
      <c r="F53" s="118" t="str">
        <f ca="1">IF(OFFSET('Change Mgt.'!C$21,-$L54,0)="","",OFFSET('Change Mgt.'!C$21,-$L54,0))</f>
        <v>Industry KM initiatives and best practices are investigated for possible adoption by the organization.</v>
      </c>
      <c r="G53" t="str">
        <f ca="1">IF(OFFSET('Change Mgt.'!D$21,-$L53,0)="","",OFFSET('Change Mgt.'!D$21,-$L53,0))</f>
        <v/>
      </c>
      <c r="H53" t="str">
        <f ca="1">IF(OFFSET('Change Mgt.'!E$21,-$L53,0)="","",OFFSET('Change Mgt.'!E$21,-$L53,0))</f>
        <v/>
      </c>
      <c r="I53" t="str">
        <f ca="1">IF(OFFSET('Change Mgt.'!F$21,-$L53,0)="","",OFFSET('Change Mgt.'!F$21,-$L53,0))</f>
        <v/>
      </c>
      <c r="J53" t="str">
        <f ca="1">IF(OFFSET('Change Mgt.'!G$21,-$L53,0)="","",OFFSET('Change Mgt.'!G$21,-$L53,0))</f>
        <v/>
      </c>
      <c r="K53" t="str">
        <f ca="1">IF(OFFSET('Change Mgt.'!H$21,-$L53,0)="","",OFFSET('Change Mgt.'!H$21,-$L53,0))</f>
        <v/>
      </c>
      <c r="L53">
        <v>0</v>
      </c>
      <c r="M53">
        <v>52</v>
      </c>
      <c r="N53" s="11" t="str">
        <f t="shared" ca="1" si="0"/>
        <v/>
      </c>
      <c r="O53" s="11">
        <v>20525</v>
      </c>
      <c r="P53" s="11" t="str">
        <f t="shared" si="1"/>
        <v>KMQ_20525</v>
      </c>
      <c r="U53" s="112" t="s">
        <v>301</v>
      </c>
      <c r="V53" t="s">
        <v>547</v>
      </c>
    </row>
    <row r="54" spans="1:22" x14ac:dyDescent="0.25">
      <c r="A54" t="s">
        <v>109</v>
      </c>
      <c r="B54">
        <v>3</v>
      </c>
      <c r="C54">
        <v>1</v>
      </c>
      <c r="D54">
        <v>2</v>
      </c>
      <c r="E54" t="str">
        <f ca="1">IF(OFFSET('Change Mgt.'!B$21,-$L53,0)="","",OFFSET('Change Mgt.'!B$21,-$L53,0))</f>
        <v/>
      </c>
      <c r="F54" s="118" t="str">
        <f ca="1">IF(OFFSET('Change Mgt.'!C$21,-$L53,0)="","",OFFSET('Change Mgt.'!C$21,-$L53,0))</f>
        <v>A current state assessment of successes and problems in knowledge sharing include the identification of potential barriers and competing issues affecting knowledge flow required for business results.</v>
      </c>
      <c r="G54" t="str">
        <f ca="1">IF(OFFSET('Change Mgt.'!D$21,-$L54,0)="","",OFFSET('Change Mgt.'!D$21,-$L54,0))</f>
        <v/>
      </c>
      <c r="H54" t="str">
        <f ca="1">IF(OFFSET('Change Mgt.'!E$21,-$L54,0)="","",OFFSET('Change Mgt.'!E$21,-$L54,0))</f>
        <v/>
      </c>
      <c r="I54" t="str">
        <f ca="1">IF(OFFSET('Change Mgt.'!F$21,-$L54,0)="","",OFFSET('Change Mgt.'!F$21,-$L54,0))</f>
        <v/>
      </c>
      <c r="J54" t="str">
        <f ca="1">IF(OFFSET('Change Mgt.'!G$21,-$L54,0)="","",OFFSET('Change Mgt.'!G$21,-$L54,0))</f>
        <v/>
      </c>
      <c r="K54" t="str">
        <f ca="1">IF(OFFSET('Change Mgt.'!H$21,-$L54,0)="","",OFFSET('Change Mgt.'!H$21,-$L54,0))</f>
        <v/>
      </c>
      <c r="L54">
        <v>1</v>
      </c>
      <c r="M54">
        <v>53</v>
      </c>
      <c r="N54" s="11" t="str">
        <f t="shared" ca="1" si="0"/>
        <v/>
      </c>
      <c r="O54" s="11">
        <v>20526</v>
      </c>
      <c r="P54" s="11" t="str">
        <f t="shared" si="1"/>
        <v>KMQ_20526</v>
      </c>
      <c r="U54" s="112" t="s">
        <v>302</v>
      </c>
      <c r="V54" t="s">
        <v>548</v>
      </c>
    </row>
    <row r="55" spans="1:22" x14ac:dyDescent="0.25">
      <c r="A55" t="s">
        <v>109</v>
      </c>
      <c r="B55">
        <v>3</v>
      </c>
      <c r="C55">
        <v>2</v>
      </c>
      <c r="D55">
        <v>1</v>
      </c>
      <c r="E55" t="str">
        <f ca="1">IF(OFFSET('Change Mgt.'!B$21,-$L58,0)="","",OFFSET('Change Mgt.'!B$21,-$L58,0))</f>
        <v/>
      </c>
      <c r="F55" s="118" t="str">
        <f ca="1">IF(OFFSET('Change Mgt.'!C$21,-$L58,0)="","",OFFSET('Change Mgt.'!C$21,-$L58,0))</f>
        <v>Senior management approves the KM measures used to measure the impact of KM activity on critical business processes.</v>
      </c>
      <c r="G55" t="str">
        <f ca="1">IF(OFFSET('Change Mgt.'!D$21,-$L55,0)="","",OFFSET('Change Mgt.'!D$21,-$L55,0))</f>
        <v/>
      </c>
      <c r="H55" t="str">
        <f ca="1">IF(OFFSET('Change Mgt.'!E$21,-$L55,0)="","",OFFSET('Change Mgt.'!E$21,-$L55,0))</f>
        <v/>
      </c>
      <c r="I55" t="str">
        <f ca="1">IF(OFFSET('Change Mgt.'!F$21,-$L55,0)="","",OFFSET('Change Mgt.'!F$21,-$L55,0))</f>
        <v/>
      </c>
      <c r="J55" t="str">
        <f ca="1">IF(OFFSET('Change Mgt.'!G$21,-$L55,0)="","",OFFSET('Change Mgt.'!G$21,-$L55,0))</f>
        <v/>
      </c>
      <c r="K55" t="str">
        <f ca="1">IF(OFFSET('Change Mgt.'!H$21,-$L55,0)="","",OFFSET('Change Mgt.'!H$21,-$L55,0))</f>
        <v/>
      </c>
      <c r="L55">
        <v>2</v>
      </c>
      <c r="M55">
        <v>54</v>
      </c>
      <c r="N55" s="11" t="str">
        <f t="shared" ca="1" si="0"/>
        <v/>
      </c>
      <c r="O55" s="11">
        <v>20527</v>
      </c>
      <c r="P55" s="11" t="str">
        <f t="shared" si="1"/>
        <v>KMQ_20527</v>
      </c>
      <c r="U55" s="112" t="s">
        <v>303</v>
      </c>
      <c r="V55" t="s">
        <v>549</v>
      </c>
    </row>
    <row r="56" spans="1:22" x14ac:dyDescent="0.25">
      <c r="A56" t="s">
        <v>109</v>
      </c>
      <c r="B56">
        <v>3</v>
      </c>
      <c r="C56">
        <v>2</v>
      </c>
      <c r="D56">
        <v>2</v>
      </c>
      <c r="E56" t="str">
        <f ca="1">IF(OFFSET('Change Mgt.'!B$21,-$L57,0)="","",OFFSET('Change Mgt.'!B$21,-$L57,0))</f>
        <v/>
      </c>
      <c r="F56" s="118" t="str">
        <f ca="1">IF(OFFSET('Change Mgt.'!C$21,-$L57,0)="","",OFFSET('Change Mgt.'!C$21,-$L57,0))</f>
        <v>A change management strategy is in place to support the KM strategy and knowledge flow approaches.</v>
      </c>
      <c r="G56" t="str">
        <f ca="1">IF(OFFSET('Change Mgt.'!D$21,-$L56,0)="","",OFFSET('Change Mgt.'!D$21,-$L56,0))</f>
        <v/>
      </c>
      <c r="H56" t="str">
        <f ca="1">IF(OFFSET('Change Mgt.'!E$21,-$L56,0)="","",OFFSET('Change Mgt.'!E$21,-$L56,0))</f>
        <v/>
      </c>
      <c r="I56" t="str">
        <f ca="1">IF(OFFSET('Change Mgt.'!F$21,-$L56,0)="","",OFFSET('Change Mgt.'!F$21,-$L56,0))</f>
        <v/>
      </c>
      <c r="J56" t="str">
        <f ca="1">IF(OFFSET('Change Mgt.'!G$21,-$L56,0)="","",OFFSET('Change Mgt.'!G$21,-$L56,0))</f>
        <v/>
      </c>
      <c r="K56" t="str">
        <f ca="1">IF(OFFSET('Change Mgt.'!H$21,-$L56,0)="","",OFFSET('Change Mgt.'!H$21,-$L56,0))</f>
        <v/>
      </c>
      <c r="L56">
        <v>3</v>
      </c>
      <c r="M56">
        <v>55</v>
      </c>
      <c r="N56" s="11" t="str">
        <f t="shared" ca="1" si="0"/>
        <v/>
      </c>
      <c r="O56" s="11">
        <v>20528</v>
      </c>
      <c r="P56" s="11" t="str">
        <f t="shared" si="1"/>
        <v>KMQ_20528</v>
      </c>
      <c r="U56" s="112" t="s">
        <v>304</v>
      </c>
      <c r="V56" t="s">
        <v>550</v>
      </c>
    </row>
    <row r="57" spans="1:22" x14ac:dyDescent="0.25">
      <c r="A57" t="s">
        <v>109</v>
      </c>
      <c r="B57">
        <v>3</v>
      </c>
      <c r="C57">
        <v>2</v>
      </c>
      <c r="D57">
        <v>3</v>
      </c>
      <c r="E57" t="str">
        <f ca="1">IF(OFFSET('Change Mgt.'!B$21,-$L56,0)="","",OFFSET('Change Mgt.'!B$21,-$L56,0))</f>
        <v/>
      </c>
      <c r="F57" s="118" t="str">
        <f ca="1">IF(OFFSET('Change Mgt.'!C$21,-$L56,0)="","",OFFSET('Change Mgt.'!C$21,-$L56,0))</f>
        <v>Education and training plans are in place to support initial KM projects.</v>
      </c>
      <c r="G57" t="str">
        <f ca="1">IF(OFFSET('Change Mgt.'!D$21,-$L57,0)="","",OFFSET('Change Mgt.'!D$21,-$L57,0))</f>
        <v/>
      </c>
      <c r="H57" t="str">
        <f ca="1">IF(OFFSET('Change Mgt.'!E$21,-$L57,0)="","",OFFSET('Change Mgt.'!E$21,-$L57,0))</f>
        <v/>
      </c>
      <c r="I57" t="str">
        <f ca="1">IF(OFFSET('Change Mgt.'!F$21,-$L57,0)="","",OFFSET('Change Mgt.'!F$21,-$L57,0))</f>
        <v/>
      </c>
      <c r="J57" t="str">
        <f ca="1">IF(OFFSET('Change Mgt.'!G$21,-$L57,0)="","",OFFSET('Change Mgt.'!G$21,-$L57,0))</f>
        <v/>
      </c>
      <c r="K57" t="str">
        <f ca="1">IF(OFFSET('Change Mgt.'!H$21,-$L57,0)="","",OFFSET('Change Mgt.'!H$21,-$L57,0))</f>
        <v/>
      </c>
      <c r="L57">
        <v>4</v>
      </c>
      <c r="M57">
        <v>56</v>
      </c>
      <c r="N57" s="11" t="str">
        <f t="shared" ca="1" si="0"/>
        <v/>
      </c>
      <c r="O57" s="11">
        <v>20529</v>
      </c>
      <c r="P57" s="11" t="str">
        <f t="shared" si="1"/>
        <v>KMQ_20529</v>
      </c>
      <c r="U57" s="112" t="s">
        <v>305</v>
      </c>
      <c r="V57" t="s">
        <v>551</v>
      </c>
    </row>
    <row r="58" spans="1:22" x14ac:dyDescent="0.25">
      <c r="A58" t="s">
        <v>109</v>
      </c>
      <c r="B58">
        <v>3</v>
      </c>
      <c r="C58">
        <v>2</v>
      </c>
      <c r="D58">
        <v>4</v>
      </c>
      <c r="E58" t="str">
        <f ca="1">IF(OFFSET('Change Mgt.'!B$21,-$L55,0)="","",OFFSET('Change Mgt.'!B$21,-$L55,0))</f>
        <v/>
      </c>
      <c r="F58" s="118" t="str">
        <f ca="1">IF(OFFSET('Change Mgt.'!C$21,-$L55,0)="","",OFFSET('Change Mgt.'!C$21,-$L55,0))</f>
        <v>A plan to recognize success is in place to support initial KM projects.</v>
      </c>
      <c r="G58" t="str">
        <f ca="1">IF(OFFSET('Change Mgt.'!D$21,-$L58,0)="","",OFFSET('Change Mgt.'!D$21,-$L58,0))</f>
        <v/>
      </c>
      <c r="H58" t="str">
        <f ca="1">IF(OFFSET('Change Mgt.'!E$21,-$L58,0)="","",OFFSET('Change Mgt.'!E$21,-$L58,0))</f>
        <v/>
      </c>
      <c r="I58" t="str">
        <f ca="1">IF(OFFSET('Change Mgt.'!F$21,-$L58,0)="","",OFFSET('Change Mgt.'!F$21,-$L58,0))</f>
        <v/>
      </c>
      <c r="J58" t="str">
        <f ca="1">IF(OFFSET('Change Mgt.'!G$21,-$L58,0)="","",OFFSET('Change Mgt.'!G$21,-$L58,0))</f>
        <v/>
      </c>
      <c r="K58" t="str">
        <f ca="1">IF(OFFSET('Change Mgt.'!H$21,-$L58,0)="","",OFFSET('Change Mgt.'!H$21,-$L58,0))</f>
        <v/>
      </c>
      <c r="L58">
        <v>5</v>
      </c>
      <c r="M58">
        <v>57</v>
      </c>
      <c r="N58" s="11" t="str">
        <f t="shared" ca="1" si="0"/>
        <v/>
      </c>
      <c r="O58" s="11">
        <v>20530</v>
      </c>
      <c r="P58" s="11" t="str">
        <f t="shared" si="1"/>
        <v>KMQ_20530</v>
      </c>
      <c r="U58" s="112" t="s">
        <v>306</v>
      </c>
      <c r="V58" t="s">
        <v>552</v>
      </c>
    </row>
    <row r="59" spans="1:22" x14ac:dyDescent="0.25">
      <c r="A59" t="s">
        <v>109</v>
      </c>
      <c r="B59">
        <v>3</v>
      </c>
      <c r="C59">
        <v>3</v>
      </c>
      <c r="D59">
        <v>1</v>
      </c>
      <c r="E59" t="str">
        <f ca="1">IF(OFFSET('Change Mgt.'!B$21,-$L63,0)="","",OFFSET('Change Mgt.'!B$21,-$L63,0))</f>
        <v/>
      </c>
      <c r="F59" s="118" t="str">
        <f ca="1">IF(OFFSET('Change Mgt.'!C$21,-$L63,0)="","",OFFSET('Change Mgt.'!C$21,-$L63,0))</f>
        <v>Barriers to sharing and using knowledge are identified and addressed.</v>
      </c>
      <c r="G59" t="str">
        <f ca="1">IF(OFFSET('Change Mgt.'!D$21,-$L59,0)="","",OFFSET('Change Mgt.'!D$21,-$L59,0))</f>
        <v/>
      </c>
      <c r="H59" t="str">
        <f ca="1">IF(OFFSET('Change Mgt.'!E$21,-$L59,0)="","",OFFSET('Change Mgt.'!E$21,-$L59,0))</f>
        <v/>
      </c>
      <c r="I59" t="str">
        <f ca="1">IF(OFFSET('Change Mgt.'!F$21,-$L59,0)="","",OFFSET('Change Mgt.'!F$21,-$L59,0))</f>
        <v/>
      </c>
      <c r="J59" t="str">
        <f ca="1">IF(OFFSET('Change Mgt.'!G$21,-$L59,0)="","",OFFSET('Change Mgt.'!G$21,-$L59,0))</f>
        <v/>
      </c>
      <c r="K59" t="str">
        <f ca="1">IF(OFFSET('Change Mgt.'!H$21,-$L59,0)="","",OFFSET('Change Mgt.'!H$21,-$L59,0))</f>
        <v/>
      </c>
      <c r="L59">
        <v>6</v>
      </c>
      <c r="M59">
        <v>58</v>
      </c>
      <c r="N59" s="11" t="str">
        <f t="shared" ca="1" si="0"/>
        <v/>
      </c>
      <c r="O59" s="11">
        <v>20531</v>
      </c>
      <c r="P59" s="11" t="str">
        <f t="shared" si="1"/>
        <v>KMQ_20531</v>
      </c>
      <c r="U59" s="112" t="s">
        <v>307</v>
      </c>
      <c r="V59" t="s">
        <v>553</v>
      </c>
    </row>
    <row r="60" spans="1:22" x14ac:dyDescent="0.25">
      <c r="A60" t="s">
        <v>109</v>
      </c>
      <c r="B60">
        <v>3</v>
      </c>
      <c r="C60">
        <v>3</v>
      </c>
      <c r="D60">
        <v>2</v>
      </c>
      <c r="E60" t="str">
        <f ca="1">IF(OFFSET('Change Mgt.'!B$21,-$L62,0)="","",OFFSET('Change Mgt.'!B$21,-$L62,0))</f>
        <v/>
      </c>
      <c r="F60" s="118" t="str">
        <f ca="1">IF(OFFSET('Change Mgt.'!C$21,-$L62,0)="","",OFFSET('Change Mgt.'!C$21,-$L62,0))</f>
        <v>Accountability is expanded for knowledge flow processes and approaches.</v>
      </c>
      <c r="G60" t="str">
        <f ca="1">IF(OFFSET('Change Mgt.'!D$21,-$L60,0)="","",OFFSET('Change Mgt.'!D$21,-$L60,0))</f>
        <v/>
      </c>
      <c r="H60" t="str">
        <f ca="1">IF(OFFSET('Change Mgt.'!E$21,-$L60,0)="","",OFFSET('Change Mgt.'!E$21,-$L60,0))</f>
        <v/>
      </c>
      <c r="I60" t="str">
        <f ca="1">IF(OFFSET('Change Mgt.'!F$21,-$L60,0)="","",OFFSET('Change Mgt.'!F$21,-$L60,0))</f>
        <v/>
      </c>
      <c r="J60" t="str">
        <f ca="1">IF(OFFSET('Change Mgt.'!G$21,-$L60,0)="","",OFFSET('Change Mgt.'!G$21,-$L60,0))</f>
        <v/>
      </c>
      <c r="K60" t="str">
        <f ca="1">IF(OFFSET('Change Mgt.'!H$21,-$L60,0)="","",OFFSET('Change Mgt.'!H$21,-$L60,0))</f>
        <v/>
      </c>
      <c r="L60">
        <v>7</v>
      </c>
      <c r="M60">
        <v>59</v>
      </c>
      <c r="N60" s="11" t="str">
        <f t="shared" ca="1" si="0"/>
        <v/>
      </c>
      <c r="O60" s="11">
        <v>20532</v>
      </c>
      <c r="P60" s="11" t="str">
        <f t="shared" si="1"/>
        <v>KMQ_20532</v>
      </c>
      <c r="U60" s="112" t="s">
        <v>308</v>
      </c>
      <c r="V60" t="s">
        <v>554</v>
      </c>
    </row>
    <row r="61" spans="1:22" x14ac:dyDescent="0.25">
      <c r="A61" t="s">
        <v>109</v>
      </c>
      <c r="B61">
        <v>3</v>
      </c>
      <c r="C61">
        <v>3</v>
      </c>
      <c r="D61">
        <v>3</v>
      </c>
      <c r="E61" t="str">
        <f ca="1">IF(OFFSET('Change Mgt.'!B$21,-$L61,0)="","",OFFSET('Change Mgt.'!B$21,-$L61,0))</f>
        <v/>
      </c>
      <c r="F61" s="118" t="str">
        <f ca="1">IF(OFFSET('Change Mgt.'!C$21,-$L61,0)="","",OFFSET('Change Mgt.'!C$21,-$L61,0))</f>
        <v xml:space="preserve">Training on KM approaches and methods is available at all employee levels. </v>
      </c>
      <c r="G61" t="str">
        <f ca="1">IF(OFFSET('Change Mgt.'!D$21,-$L61,0)="","",OFFSET('Change Mgt.'!D$21,-$L61,0))</f>
        <v/>
      </c>
      <c r="H61" t="str">
        <f ca="1">IF(OFFSET('Change Mgt.'!E$21,-$L61,0)="","",OFFSET('Change Mgt.'!E$21,-$L61,0))</f>
        <v/>
      </c>
      <c r="I61" t="str">
        <f ca="1">IF(OFFSET('Change Mgt.'!F$21,-$L61,0)="","",OFFSET('Change Mgt.'!F$21,-$L61,0))</f>
        <v/>
      </c>
      <c r="J61" t="str">
        <f ca="1">IF(OFFSET('Change Mgt.'!G$21,-$L61,0)="","",OFFSET('Change Mgt.'!G$21,-$L61,0))</f>
        <v/>
      </c>
      <c r="K61" t="str">
        <f ca="1">IF(OFFSET('Change Mgt.'!H$21,-$L61,0)="","",OFFSET('Change Mgt.'!H$21,-$L61,0))</f>
        <v/>
      </c>
      <c r="L61">
        <v>8</v>
      </c>
      <c r="M61">
        <v>60</v>
      </c>
      <c r="N61" s="11" t="str">
        <f t="shared" ca="1" si="0"/>
        <v/>
      </c>
      <c r="O61" s="11">
        <v>20533</v>
      </c>
      <c r="P61" s="11" t="str">
        <f t="shared" si="1"/>
        <v>KMQ_20533</v>
      </c>
      <c r="U61" s="112" t="s">
        <v>309</v>
      </c>
      <c r="V61" t="s">
        <v>555</v>
      </c>
    </row>
    <row r="62" spans="1:22" x14ac:dyDescent="0.25">
      <c r="A62" t="s">
        <v>109</v>
      </c>
      <c r="B62">
        <v>3</v>
      </c>
      <c r="C62">
        <v>3</v>
      </c>
      <c r="D62">
        <v>4</v>
      </c>
      <c r="E62" t="str">
        <f ca="1">IF(OFFSET('Change Mgt.'!B$21,-$L60,0)="","",OFFSET('Change Mgt.'!B$21,-$L60,0))</f>
        <v/>
      </c>
      <c r="F62" s="118" t="str">
        <f ca="1">IF(OFFSET('Change Mgt.'!C$21,-$L60,0)="","",OFFSET('Change Mgt.'!C$21,-$L60,0))</f>
        <v>KM advocates are in place across the enterprise.</v>
      </c>
      <c r="G62" t="str">
        <f ca="1">IF(OFFSET('Change Mgt.'!D$21,-$L62,0)="","",OFFSET('Change Mgt.'!D$21,-$L62,0))</f>
        <v/>
      </c>
      <c r="H62" t="str">
        <f ca="1">IF(OFFSET('Change Mgt.'!E$21,-$L62,0)="","",OFFSET('Change Mgt.'!E$21,-$L62,0))</f>
        <v/>
      </c>
      <c r="I62" t="str">
        <f ca="1">IF(OFFSET('Change Mgt.'!F$21,-$L62,0)="","",OFFSET('Change Mgt.'!F$21,-$L62,0))</f>
        <v/>
      </c>
      <c r="J62" t="str">
        <f ca="1">IF(OFFSET('Change Mgt.'!G$21,-$L62,0)="","",OFFSET('Change Mgt.'!G$21,-$L62,0))</f>
        <v/>
      </c>
      <c r="K62" t="str">
        <f ca="1">IF(OFFSET('Change Mgt.'!H$21,-$L62,0)="","",OFFSET('Change Mgt.'!H$21,-$L62,0))</f>
        <v/>
      </c>
      <c r="L62">
        <v>9</v>
      </c>
      <c r="M62">
        <v>61</v>
      </c>
      <c r="N62" s="11" t="str">
        <f t="shared" ca="1" si="0"/>
        <v/>
      </c>
      <c r="O62" s="11">
        <v>20534</v>
      </c>
      <c r="P62" s="11" t="str">
        <f t="shared" si="1"/>
        <v>KMQ_20534</v>
      </c>
      <c r="U62" s="112" t="s">
        <v>310</v>
      </c>
      <c r="V62" t="s">
        <v>556</v>
      </c>
    </row>
    <row r="63" spans="1:22" x14ac:dyDescent="0.25">
      <c r="A63" t="s">
        <v>109</v>
      </c>
      <c r="B63">
        <v>3</v>
      </c>
      <c r="C63">
        <v>3</v>
      </c>
      <c r="D63">
        <v>5</v>
      </c>
      <c r="E63" t="str">
        <f ca="1">IF(OFFSET('Change Mgt.'!B$21,-$L59,0)="","",OFFSET('Change Mgt.'!B$21,-$L59,0))</f>
        <v/>
      </c>
      <c r="F63" s="118" t="str">
        <f ca="1">IF(OFFSET('Change Mgt.'!C$21,-$L59,0)="","",OFFSET('Change Mgt.'!C$21,-$L59,0))</f>
        <v>KM efforts and trends are assessed, benchmarked, and analyzed regularly.</v>
      </c>
      <c r="G63" t="str">
        <f ca="1">IF(OFFSET('Change Mgt.'!D$21,-$L63,0)="","",OFFSET('Change Mgt.'!D$21,-$L63,0))</f>
        <v/>
      </c>
      <c r="H63" t="str">
        <f ca="1">IF(OFFSET('Change Mgt.'!E$21,-$L63,0)="","",OFFSET('Change Mgt.'!E$21,-$L63,0))</f>
        <v/>
      </c>
      <c r="I63" t="str">
        <f ca="1">IF(OFFSET('Change Mgt.'!F$21,-$L63,0)="","",OFFSET('Change Mgt.'!F$21,-$L63,0))</f>
        <v/>
      </c>
      <c r="J63" t="str">
        <f ca="1">IF(OFFSET('Change Mgt.'!G$21,-$L63,0)="","",OFFSET('Change Mgt.'!G$21,-$L63,0))</f>
        <v/>
      </c>
      <c r="K63" t="str">
        <f ca="1">IF(OFFSET('Change Mgt.'!H$21,-$L63,0)="","",OFFSET('Change Mgt.'!H$21,-$L63,0))</f>
        <v/>
      </c>
      <c r="L63">
        <v>10</v>
      </c>
      <c r="M63">
        <v>62</v>
      </c>
      <c r="N63" s="11" t="str">
        <f t="shared" ca="1" si="0"/>
        <v/>
      </c>
      <c r="O63" s="11">
        <v>20535</v>
      </c>
      <c r="P63" s="11" t="str">
        <f t="shared" si="1"/>
        <v>KMQ_20535</v>
      </c>
      <c r="U63" s="112" t="s">
        <v>311</v>
      </c>
      <c r="V63" t="s">
        <v>557</v>
      </c>
    </row>
    <row r="64" spans="1:22" x14ac:dyDescent="0.25">
      <c r="A64" t="s">
        <v>109</v>
      </c>
      <c r="B64">
        <v>3</v>
      </c>
      <c r="C64">
        <v>4</v>
      </c>
      <c r="D64">
        <v>1</v>
      </c>
      <c r="E64" t="str">
        <f ca="1">IF(OFFSET('Change Mgt.'!B$21,-$L67,0)="","",OFFSET('Change Mgt.'!B$21,-$L67,0))</f>
        <v/>
      </c>
      <c r="F64" s="118" t="str">
        <f ca="1">IF(OFFSET('Change Mgt.'!C$21,-$L67,0)="","",OFFSET('Change Mgt.'!C$21,-$L67,0))</f>
        <v>Training and e-learning opportunities are provided in conjunction with KM expansion efforts.</v>
      </c>
      <c r="G64" t="str">
        <f ca="1">IF(OFFSET('Change Mgt.'!D$21,-$L64,0)="","",OFFSET('Change Mgt.'!D$21,-$L64,0))</f>
        <v/>
      </c>
      <c r="H64" t="str">
        <f ca="1">IF(OFFSET('Change Mgt.'!E$21,-$L64,0)="","",OFFSET('Change Mgt.'!E$21,-$L64,0))</f>
        <v/>
      </c>
      <c r="I64" t="str">
        <f ca="1">IF(OFFSET('Change Mgt.'!F$21,-$L64,0)="","",OFFSET('Change Mgt.'!F$21,-$L64,0))</f>
        <v/>
      </c>
      <c r="J64" t="str">
        <f ca="1">IF(OFFSET('Change Mgt.'!G$21,-$L64,0)="","",OFFSET('Change Mgt.'!G$21,-$L64,0))</f>
        <v/>
      </c>
      <c r="K64" t="str">
        <f ca="1">IF(OFFSET('Change Mgt.'!H$21,-$L64,0)="","",OFFSET('Change Mgt.'!H$21,-$L64,0))</f>
        <v/>
      </c>
      <c r="L64">
        <v>11</v>
      </c>
      <c r="M64">
        <v>63</v>
      </c>
      <c r="N64" s="11" t="str">
        <f t="shared" ca="1" si="0"/>
        <v/>
      </c>
      <c r="O64" s="11">
        <v>20536</v>
      </c>
      <c r="P64" s="11" t="str">
        <f t="shared" si="1"/>
        <v>KMQ_20536</v>
      </c>
      <c r="U64" s="112" t="s">
        <v>312</v>
      </c>
      <c r="V64" t="s">
        <v>558</v>
      </c>
    </row>
    <row r="65" spans="1:22" x14ac:dyDescent="0.25">
      <c r="A65" t="s">
        <v>109</v>
      </c>
      <c r="B65">
        <v>3</v>
      </c>
      <c r="C65">
        <v>4</v>
      </c>
      <c r="D65">
        <v>2</v>
      </c>
      <c r="E65" t="str">
        <f ca="1">IF(OFFSET('Change Mgt.'!B$21,-$L66,0)="","",OFFSET('Change Mgt.'!B$21,-$L66,0))</f>
        <v/>
      </c>
      <c r="F65" s="118" t="str">
        <f ca="1">IF(OFFSET('Change Mgt.'!C$21,-$L66,0)="","",OFFSET('Change Mgt.'!C$21,-$L66,0))</f>
        <v>Formal recognition is given for KM efforts, success, and lessons learned.</v>
      </c>
      <c r="G65" t="str">
        <f ca="1">IF(OFFSET('Change Mgt.'!D$21,-$L65,0)="","",OFFSET('Change Mgt.'!D$21,-$L65,0))</f>
        <v/>
      </c>
      <c r="H65" t="str">
        <f ca="1">IF(OFFSET('Change Mgt.'!E$21,-$L65,0)="","",OFFSET('Change Mgt.'!E$21,-$L65,0))</f>
        <v/>
      </c>
      <c r="I65" t="str">
        <f ca="1">IF(OFFSET('Change Mgt.'!F$21,-$L65,0)="","",OFFSET('Change Mgt.'!F$21,-$L65,0))</f>
        <v/>
      </c>
      <c r="J65" t="str">
        <f ca="1">IF(OFFSET('Change Mgt.'!G$21,-$L65,0)="","",OFFSET('Change Mgt.'!G$21,-$L65,0))</f>
        <v/>
      </c>
      <c r="K65" t="str">
        <f ca="1">IF(OFFSET('Change Mgt.'!H$21,-$L65,0)="","",OFFSET('Change Mgt.'!H$21,-$L65,0))</f>
        <v/>
      </c>
      <c r="L65">
        <v>12</v>
      </c>
      <c r="M65">
        <v>64</v>
      </c>
      <c r="N65" s="11" t="str">
        <f t="shared" ca="1" si="0"/>
        <v/>
      </c>
      <c r="O65" s="11">
        <v>20537</v>
      </c>
      <c r="P65" s="11" t="str">
        <f t="shared" si="1"/>
        <v>KMQ_20537</v>
      </c>
      <c r="U65" s="112" t="s">
        <v>313</v>
      </c>
      <c r="V65" t="s">
        <v>559</v>
      </c>
    </row>
    <row r="66" spans="1:22" x14ac:dyDescent="0.25">
      <c r="A66" t="s">
        <v>109</v>
      </c>
      <c r="B66">
        <v>3</v>
      </c>
      <c r="C66">
        <v>4</v>
      </c>
      <c r="D66">
        <v>3</v>
      </c>
      <c r="E66" t="str">
        <f ca="1">IF(OFFSET('Change Mgt.'!B$21,-$L65,0)="","",OFFSET('Change Mgt.'!B$21,-$L65,0))</f>
        <v/>
      </c>
      <c r="F66" s="118" t="str">
        <f ca="1">IF(OFFSET('Change Mgt.'!C$21,-$L65,0)="","",OFFSET('Change Mgt.'!C$21,-$L65,0))</f>
        <v>KM training is provided to new-hires to help make KM a part of the culture.</v>
      </c>
      <c r="G66" t="str">
        <f ca="1">IF(OFFSET('Change Mgt.'!D$21,-$L66,0)="","",OFFSET('Change Mgt.'!D$21,-$L66,0))</f>
        <v/>
      </c>
      <c r="H66" t="str">
        <f ca="1">IF(OFFSET('Change Mgt.'!E$21,-$L66,0)="","",OFFSET('Change Mgt.'!E$21,-$L66,0))</f>
        <v/>
      </c>
      <c r="I66" t="str">
        <f ca="1">IF(OFFSET('Change Mgt.'!F$21,-$L66,0)="","",OFFSET('Change Mgt.'!F$21,-$L66,0))</f>
        <v/>
      </c>
      <c r="J66" t="str">
        <f ca="1">IF(OFFSET('Change Mgt.'!G$21,-$L66,0)="","",OFFSET('Change Mgt.'!G$21,-$L66,0))</f>
        <v/>
      </c>
      <c r="K66" t="str">
        <f ca="1">IF(OFFSET('Change Mgt.'!H$21,-$L66,0)="","",OFFSET('Change Mgt.'!H$21,-$L66,0))</f>
        <v/>
      </c>
      <c r="L66">
        <v>13</v>
      </c>
      <c r="M66">
        <v>65</v>
      </c>
      <c r="N66" s="11" t="str">
        <f t="shared" ca="1" si="0"/>
        <v/>
      </c>
      <c r="O66" s="11">
        <v>20538</v>
      </c>
      <c r="P66" s="11" t="str">
        <f t="shared" si="1"/>
        <v>KMQ_20538</v>
      </c>
      <c r="U66" s="112" t="s">
        <v>314</v>
      </c>
      <c r="V66" t="s">
        <v>560</v>
      </c>
    </row>
    <row r="67" spans="1:22" x14ac:dyDescent="0.25">
      <c r="A67" t="s">
        <v>109</v>
      </c>
      <c r="B67">
        <v>3</v>
      </c>
      <c r="C67">
        <v>4</v>
      </c>
      <c r="D67">
        <v>4</v>
      </c>
      <c r="E67" t="str">
        <f ca="1">IF(OFFSET('Change Mgt.'!B$21,-$L64,0)="","",OFFSET('Change Mgt.'!B$21,-$L64,0))</f>
        <v/>
      </c>
      <c r="F67" s="118" t="str">
        <f ca="1">IF(OFFSET('Change Mgt.'!C$21,-$L64,0)="","",OFFSET('Change Mgt.'!C$21,-$L64,0))</f>
        <v>KM advocates have accountability for KM results.</v>
      </c>
      <c r="G67" t="str">
        <f ca="1">IF(OFFSET('Change Mgt.'!D$21,-$L67,0)="","",OFFSET('Change Mgt.'!D$21,-$L67,0))</f>
        <v/>
      </c>
      <c r="H67" t="str">
        <f ca="1">IF(OFFSET('Change Mgt.'!E$21,-$L67,0)="","",OFFSET('Change Mgt.'!E$21,-$L67,0))</f>
        <v/>
      </c>
      <c r="I67" t="str">
        <f ca="1">IF(OFFSET('Change Mgt.'!F$21,-$L67,0)="","",OFFSET('Change Mgt.'!F$21,-$L67,0))</f>
        <v/>
      </c>
      <c r="J67" t="str">
        <f ca="1">IF(OFFSET('Change Mgt.'!G$21,-$L67,0)="","",OFFSET('Change Mgt.'!G$21,-$L67,0))</f>
        <v/>
      </c>
      <c r="K67" t="str">
        <f ca="1">IF(OFFSET('Change Mgt.'!H$21,-$L67,0)="","",OFFSET('Change Mgt.'!H$21,-$L67,0))</f>
        <v/>
      </c>
      <c r="L67">
        <v>14</v>
      </c>
      <c r="M67">
        <v>66</v>
      </c>
      <c r="N67" s="11" t="str">
        <f t="shared" ref="N67:N130" ca="1" si="2">TRIM(CONCATENATE(G67,IF(TRIM(H67)="","","//"),H67,IF(TRIM(I67)="","","//"),I67,IF(TRIM(J67)="","","//"),J67,IF(TRIM(K67)="","","//"),K67))</f>
        <v/>
      </c>
      <c r="O67" s="11">
        <v>20539</v>
      </c>
      <c r="P67" s="11" t="str">
        <f t="shared" ref="P67:P130" si="3">CONCATENATE("KMQ_",O67)</f>
        <v>KMQ_20539</v>
      </c>
      <c r="U67" s="112" t="s">
        <v>315</v>
      </c>
      <c r="V67" t="s">
        <v>561</v>
      </c>
    </row>
    <row r="68" spans="1:22" x14ac:dyDescent="0.25">
      <c r="A68" t="s">
        <v>109</v>
      </c>
      <c r="B68">
        <v>3</v>
      </c>
      <c r="C68">
        <v>5</v>
      </c>
      <c r="D68">
        <v>1</v>
      </c>
      <c r="E68" t="str">
        <f ca="1">IF(OFFSET('Change Mgt.'!B$21,-$L69,0)="","",OFFSET('Change Mgt.'!B$21,-$L69,0))</f>
        <v/>
      </c>
      <c r="F68" s="118" t="str">
        <f ca="1">IF(OFFSET('Change Mgt.'!C$21,-$L69,0)="","",OFFSET('Change Mgt.'!C$21,-$L69,0))</f>
        <v>KM is aligned with talent management and leadership development.</v>
      </c>
      <c r="G68" t="str">
        <f ca="1">IF(OFFSET('Change Mgt.'!D$21,-$L68,0)="","",OFFSET('Change Mgt.'!D$21,-$L68,0))</f>
        <v/>
      </c>
      <c r="H68" t="str">
        <f ca="1">IF(OFFSET('Change Mgt.'!E$21,-$L68,0)="","",OFFSET('Change Mgt.'!E$21,-$L68,0))</f>
        <v/>
      </c>
      <c r="I68" t="str">
        <f ca="1">IF(OFFSET('Change Mgt.'!F$21,-$L68,0)="","",OFFSET('Change Mgt.'!F$21,-$L68,0))</f>
        <v/>
      </c>
      <c r="J68" t="str">
        <f ca="1">IF(OFFSET('Change Mgt.'!G$21,-$L68,0)="","",OFFSET('Change Mgt.'!G$21,-$L68,0))</f>
        <v/>
      </c>
      <c r="K68" t="str">
        <f ca="1">IF(OFFSET('Change Mgt.'!H$21,-$L68,0)="","",OFFSET('Change Mgt.'!H$21,-$L68,0))</f>
        <v/>
      </c>
      <c r="L68">
        <v>15</v>
      </c>
      <c r="M68">
        <v>67</v>
      </c>
      <c r="N68" s="11" t="str">
        <f t="shared" ca="1" si="2"/>
        <v/>
      </c>
      <c r="O68" s="11">
        <v>20540</v>
      </c>
      <c r="P68" s="11" t="str">
        <f t="shared" si="3"/>
        <v>KMQ_20540</v>
      </c>
      <c r="U68" s="112" t="s">
        <v>316</v>
      </c>
      <c r="V68" t="s">
        <v>562</v>
      </c>
    </row>
    <row r="69" spans="1:22" x14ac:dyDescent="0.25">
      <c r="A69" t="s">
        <v>109</v>
      </c>
      <c r="B69">
        <v>3</v>
      </c>
      <c r="C69">
        <v>5</v>
      </c>
      <c r="D69">
        <v>2</v>
      </c>
      <c r="E69" t="str">
        <f ca="1">IF(OFFSET('Change Mgt.'!B$21,-$L68,0)="","",OFFSET('Change Mgt.'!B$21,-$L68,0))</f>
        <v/>
      </c>
      <c r="F69" s="118" t="str">
        <f ca="1">IF(OFFSET('Change Mgt.'!C$21,-$L68,0)="","",OFFSET('Change Mgt.'!C$21,-$L68,0))</f>
        <v>KM is aligned with formal process improvement and organizational learning.</v>
      </c>
      <c r="G69" t="str">
        <f ca="1">IF(OFFSET('Change Mgt.'!D$21,-$L69,0)="","",OFFSET('Change Mgt.'!D$21,-$L69,0))</f>
        <v/>
      </c>
      <c r="H69" t="str">
        <f ca="1">IF(OFFSET('Change Mgt.'!E$21,-$L69,0)="","",OFFSET('Change Mgt.'!E$21,-$L69,0))</f>
        <v/>
      </c>
      <c r="I69" t="str">
        <f ca="1">IF(OFFSET('Change Mgt.'!F$21,-$L69,0)="","",OFFSET('Change Mgt.'!F$21,-$L69,0))</f>
        <v/>
      </c>
      <c r="J69" t="str">
        <f ca="1">IF(OFFSET('Change Mgt.'!G$21,-$L69,0)="","",OFFSET('Change Mgt.'!G$21,-$L69,0))</f>
        <v/>
      </c>
      <c r="K69" t="str">
        <f ca="1">IF(OFFSET('Change Mgt.'!H$21,-$L69,0)="","",OFFSET('Change Mgt.'!H$21,-$L69,0))</f>
        <v/>
      </c>
      <c r="L69">
        <v>16</v>
      </c>
      <c r="M69">
        <v>68</v>
      </c>
      <c r="N69" s="11" t="str">
        <f t="shared" ca="1" si="2"/>
        <v/>
      </c>
      <c r="O69" s="11">
        <v>20541</v>
      </c>
      <c r="P69" s="11" t="str">
        <f t="shared" si="3"/>
        <v>KMQ_20541</v>
      </c>
      <c r="U69" s="112" t="s">
        <v>317</v>
      </c>
      <c r="V69" t="s">
        <v>563</v>
      </c>
    </row>
    <row r="70" spans="1:22" x14ac:dyDescent="0.25">
      <c r="A70" t="s">
        <v>109</v>
      </c>
      <c r="B70">
        <v>4</v>
      </c>
      <c r="C70">
        <v>1</v>
      </c>
      <c r="D70">
        <v>1</v>
      </c>
      <c r="E70" t="str">
        <f ca="1">IF(OFFSET(Communication!B$12,-$L70,0)="","",OFFSET(Communication!B$12,-$L70,0))</f>
        <v/>
      </c>
      <c r="F70" s="118" t="str">
        <f ca="1">IF(OFFSET(Communication!C$12,-$L70,0)="","",OFFSET(Communication!C$12,-$L70,0))</f>
        <v xml:space="preserve">Basic concepts and benefits of KM are communicated by early adopters and advocates of KM. </v>
      </c>
      <c r="G70" t="str">
        <f ca="1">IF(OFFSET(Communication!D$12,-$L70,0)="","",OFFSET(Communication!D$12,-$L70,0))</f>
        <v/>
      </c>
      <c r="H70" t="str">
        <f ca="1">IF(OFFSET(Communication!E$12,-$L70,0)="","",OFFSET(Communication!E$12,-$L70,0))</f>
        <v/>
      </c>
      <c r="I70" t="str">
        <f ca="1">IF(OFFSET(Communication!F$12,-$L70,0)="","",OFFSET(Communication!F$12,-$L70,0))</f>
        <v/>
      </c>
      <c r="J70" t="str">
        <f ca="1">IF(OFFSET(Communication!G$12,-$L70,0)="","",OFFSET(Communication!G$12,-$L70,0))</f>
        <v/>
      </c>
      <c r="K70" t="str">
        <f ca="1">IF(OFFSET(Communication!H$12,-$L70,0)="","",OFFSET(Communication!H$12,-$L70,0))</f>
        <v/>
      </c>
      <c r="L70">
        <v>0</v>
      </c>
      <c r="M70">
        <v>69</v>
      </c>
      <c r="N70" s="11" t="str">
        <f t="shared" ca="1" si="2"/>
        <v/>
      </c>
      <c r="O70" s="11">
        <v>20542</v>
      </c>
      <c r="P70" s="11" t="str">
        <f t="shared" si="3"/>
        <v>KMQ_20542</v>
      </c>
      <c r="U70" s="112" t="s">
        <v>318</v>
      </c>
      <c r="V70" t="s">
        <v>564</v>
      </c>
    </row>
    <row r="71" spans="1:22" x14ac:dyDescent="0.25">
      <c r="A71" t="s">
        <v>109</v>
      </c>
      <c r="B71">
        <v>4</v>
      </c>
      <c r="C71">
        <v>2</v>
      </c>
      <c r="D71">
        <v>1</v>
      </c>
      <c r="E71" t="str">
        <f ca="1">IF(OFFSET(Communication!B$12,-$L72,0)="","",OFFSET(Communication!B$12,-$L72,0))</f>
        <v/>
      </c>
      <c r="F71" s="118" t="str">
        <f ca="1">IF(OFFSET(Communication!C$12,-$L72,0)="","",OFFSET(Communication!C$12,-$L72,0))</f>
        <v>KM communication plans are developed for initial KM approaches to manage KM messaging to sponsors and participants of those initiatives.</v>
      </c>
      <c r="G71" t="str">
        <f ca="1">IF(OFFSET(Communication!D$12,-$L71,0)="","",OFFSET(Communication!D$12,-$L71,0))</f>
        <v/>
      </c>
      <c r="H71" t="str">
        <f ca="1">IF(OFFSET(Communication!E$12,-$L71,0)="","",OFFSET(Communication!E$12,-$L71,0))</f>
        <v/>
      </c>
      <c r="I71" t="str">
        <f ca="1">IF(OFFSET(Communication!F$12,-$L71,0)="","",OFFSET(Communication!F$12,-$L71,0))</f>
        <v/>
      </c>
      <c r="J71" t="str">
        <f ca="1">IF(OFFSET(Communication!G$12,-$L71,0)="","",OFFSET(Communication!G$12,-$L71,0))</f>
        <v/>
      </c>
      <c r="K71" t="str">
        <f ca="1">IF(OFFSET(Communication!H$12,-$L71,0)="","",OFFSET(Communication!H$12,-$L71,0))</f>
        <v/>
      </c>
      <c r="L71">
        <v>1</v>
      </c>
      <c r="M71">
        <v>70</v>
      </c>
      <c r="N71" s="11" t="str">
        <f t="shared" ca="1" si="2"/>
        <v/>
      </c>
      <c r="O71" s="11">
        <v>20543</v>
      </c>
      <c r="P71" s="11" t="str">
        <f t="shared" si="3"/>
        <v>KMQ_20543</v>
      </c>
      <c r="U71" s="112" t="s">
        <v>319</v>
      </c>
      <c r="V71" t="s">
        <v>565</v>
      </c>
    </row>
    <row r="72" spans="1:22" x14ac:dyDescent="0.25">
      <c r="A72" t="s">
        <v>109</v>
      </c>
      <c r="B72">
        <v>4</v>
      </c>
      <c r="C72">
        <v>2</v>
      </c>
      <c r="D72">
        <v>2</v>
      </c>
      <c r="E72" t="str">
        <f ca="1">IF(OFFSET(Communication!B$12,-$L71,0)="","",OFFSET(Communication!B$12,-$L71,0))</f>
        <v/>
      </c>
      <c r="F72" s="118" t="str">
        <f ca="1">IF(OFFSET(Communication!C$12,-$L71,0)="","",OFFSET(Communication!C$12,-$L71,0))</f>
        <v>KM advocates discuss the value of KM to the business with senior leaders and key stakeholders.</v>
      </c>
      <c r="G72" t="str">
        <f ca="1">IF(OFFSET(Communication!D$12,-$L72,0)="","",OFFSET(Communication!D$12,-$L72,0))</f>
        <v/>
      </c>
      <c r="H72" t="str">
        <f ca="1">IF(OFFSET(Communication!E$12,-$L72,0)="","",OFFSET(Communication!E$12,-$L72,0))</f>
        <v/>
      </c>
      <c r="I72" t="str">
        <f ca="1">IF(OFFSET(Communication!F$12,-$L72,0)="","",OFFSET(Communication!F$12,-$L72,0))</f>
        <v/>
      </c>
      <c r="J72" t="str">
        <f ca="1">IF(OFFSET(Communication!G$12,-$L72,0)="","",OFFSET(Communication!G$12,-$L72,0))</f>
        <v/>
      </c>
      <c r="K72" t="str">
        <f ca="1">IF(OFFSET(Communication!H$12,-$L72,0)="","",OFFSET(Communication!H$12,-$L72,0))</f>
        <v/>
      </c>
      <c r="L72">
        <v>2</v>
      </c>
      <c r="M72">
        <v>71</v>
      </c>
      <c r="N72" s="11" t="str">
        <f t="shared" ca="1" si="2"/>
        <v/>
      </c>
      <c r="O72" s="11">
        <v>20544</v>
      </c>
      <c r="P72" s="11" t="str">
        <f t="shared" si="3"/>
        <v>KMQ_20544</v>
      </c>
      <c r="U72" s="112" t="s">
        <v>320</v>
      </c>
      <c r="V72" t="s">
        <v>566</v>
      </c>
    </row>
    <row r="73" spans="1:22" x14ac:dyDescent="0.25">
      <c r="A73" t="s">
        <v>109</v>
      </c>
      <c r="B73">
        <v>4</v>
      </c>
      <c r="C73">
        <v>3</v>
      </c>
      <c r="D73">
        <v>1</v>
      </c>
      <c r="E73" t="str">
        <f ca="1">IF(OFFSET(Communication!B$12,-$L75,0)="","",OFFSET(Communication!B$12,-$L75,0))</f>
        <v/>
      </c>
      <c r="F73" s="118" t="str">
        <f ca="1">IF(OFFSET(Communication!C$12,-$L75,0)="","",OFFSET(Communication!C$12,-$L75,0))</f>
        <v>Information on KM approaches and methods is available to all employees.</v>
      </c>
      <c r="G73" t="str">
        <f ca="1">IF(OFFSET(Communication!D$12,-$L73,0)="","",OFFSET(Communication!D$12,-$L73,0))</f>
        <v/>
      </c>
      <c r="H73" t="str">
        <f ca="1">IF(OFFSET(Communication!E$12,-$L73,0)="","",OFFSET(Communication!E$12,-$L73,0))</f>
        <v/>
      </c>
      <c r="I73" t="str">
        <f ca="1">IF(OFFSET(Communication!F$12,-$L73,0)="","",OFFSET(Communication!F$12,-$L73,0))</f>
        <v/>
      </c>
      <c r="J73" t="str">
        <f ca="1">IF(OFFSET(Communication!G$12,-$L73,0)="","",OFFSET(Communication!G$12,-$L73,0))</f>
        <v/>
      </c>
      <c r="K73" t="str">
        <f ca="1">IF(OFFSET(Communication!H$12,-$L73,0)="","",OFFSET(Communication!H$12,-$L73,0))</f>
        <v/>
      </c>
      <c r="L73">
        <v>3</v>
      </c>
      <c r="M73">
        <v>72</v>
      </c>
      <c r="N73" s="11" t="str">
        <f t="shared" ca="1" si="2"/>
        <v/>
      </c>
      <c r="O73" s="11">
        <v>20545</v>
      </c>
      <c r="P73" s="11" t="str">
        <f t="shared" si="3"/>
        <v>KMQ_20545</v>
      </c>
      <c r="U73" s="112" t="s">
        <v>321</v>
      </c>
      <c r="V73" t="s">
        <v>567</v>
      </c>
    </row>
    <row r="74" spans="1:22" x14ac:dyDescent="0.25">
      <c r="A74" t="s">
        <v>109</v>
      </c>
      <c r="B74">
        <v>4</v>
      </c>
      <c r="C74">
        <v>3</v>
      </c>
      <c r="D74">
        <v>2</v>
      </c>
      <c r="E74" t="str">
        <f ca="1">IF(OFFSET(Communication!B$12,-$L74,0)="","",OFFSET(Communication!B$12,-$L74,0))</f>
        <v/>
      </c>
      <c r="F74" s="118" t="str">
        <f ca="1">IF(OFFSET(Communication!C$12,-$L74,0)="","",OFFSET(Communication!C$12,-$L74,0))</f>
        <v xml:space="preserve">A formal KM communication plan is in place and executed to raise awareness of KM as a method to improve business results. </v>
      </c>
      <c r="G74" t="str">
        <f ca="1">IF(OFFSET(Communication!D$12,-$L74,0)="","",OFFSET(Communication!D$12,-$L74,0))</f>
        <v/>
      </c>
      <c r="H74" t="str">
        <f ca="1">IF(OFFSET(Communication!E$12,-$L74,0)="","",OFFSET(Communication!E$12,-$L74,0))</f>
        <v/>
      </c>
      <c r="I74" t="str">
        <f ca="1">IF(OFFSET(Communication!F$12,-$L74,0)="","",OFFSET(Communication!F$12,-$L74,0))</f>
        <v/>
      </c>
      <c r="J74" t="str">
        <f ca="1">IF(OFFSET(Communication!G$12,-$L74,0)="","",OFFSET(Communication!G$12,-$L74,0))</f>
        <v/>
      </c>
      <c r="K74" t="str">
        <f ca="1">IF(OFFSET(Communication!H$12,-$L74,0)="","",OFFSET(Communication!H$12,-$L74,0))</f>
        <v/>
      </c>
      <c r="L74">
        <v>4</v>
      </c>
      <c r="M74">
        <v>73</v>
      </c>
      <c r="N74" s="11" t="str">
        <f t="shared" ca="1" si="2"/>
        <v/>
      </c>
      <c r="O74" s="11">
        <v>20546</v>
      </c>
      <c r="P74" s="11" t="str">
        <f t="shared" si="3"/>
        <v>KMQ_20546</v>
      </c>
      <c r="U74" s="112" t="s">
        <v>322</v>
      </c>
      <c r="V74" t="s">
        <v>568</v>
      </c>
    </row>
    <row r="75" spans="1:22" x14ac:dyDescent="0.25">
      <c r="A75" t="s">
        <v>109</v>
      </c>
      <c r="B75">
        <v>4</v>
      </c>
      <c r="C75">
        <v>3</v>
      </c>
      <c r="D75">
        <v>3</v>
      </c>
      <c r="E75" t="str">
        <f ca="1">IF(OFFSET(Communication!B$12,-$L73,0)="","",OFFSET(Communication!B$12,-$L73,0))</f>
        <v/>
      </c>
      <c r="F75" s="118" t="str">
        <f ca="1">IF(OFFSET(Communication!C$12,-$L73,0)="","",OFFSET(Communication!C$12,-$L73,0))</f>
        <v>Success stories from initial KM projects are broadly communicated.</v>
      </c>
      <c r="G75" t="str">
        <f ca="1">IF(OFFSET(Communication!D$12,-$L75,0)="","",OFFSET(Communication!D$12,-$L75,0))</f>
        <v/>
      </c>
      <c r="H75" t="str">
        <f ca="1">IF(OFFSET(Communication!E$12,-$L75,0)="","",OFFSET(Communication!E$12,-$L75,0))</f>
        <v/>
      </c>
      <c r="I75" t="str">
        <f ca="1">IF(OFFSET(Communication!F$12,-$L75,0)="","",OFFSET(Communication!F$12,-$L75,0))</f>
        <v/>
      </c>
      <c r="J75" t="str">
        <f ca="1">IF(OFFSET(Communication!G$12,-$L75,0)="","",OFFSET(Communication!G$12,-$L75,0))</f>
        <v/>
      </c>
      <c r="K75" t="str">
        <f ca="1">IF(OFFSET(Communication!H$12,-$L75,0)="","",OFFSET(Communication!H$12,-$L75,0))</f>
        <v/>
      </c>
      <c r="L75">
        <v>5</v>
      </c>
      <c r="M75">
        <v>74</v>
      </c>
      <c r="N75" s="11" t="str">
        <f t="shared" ca="1" si="2"/>
        <v/>
      </c>
      <c r="O75" s="11">
        <v>20547</v>
      </c>
      <c r="P75" s="11" t="str">
        <f t="shared" si="3"/>
        <v>KMQ_20547</v>
      </c>
      <c r="U75" s="112" t="s">
        <v>323</v>
      </c>
      <c r="V75" t="s">
        <v>569</v>
      </c>
    </row>
    <row r="76" spans="1:22" x14ac:dyDescent="0.25">
      <c r="A76" t="s">
        <v>109</v>
      </c>
      <c r="B76">
        <v>4</v>
      </c>
      <c r="C76">
        <v>4</v>
      </c>
      <c r="D76">
        <v>1</v>
      </c>
      <c r="E76" t="str">
        <f ca="1">IF(OFFSET(Communication!B$12,-$L76,0)="","",OFFSET(Communication!B$12,-$L76,0))</f>
        <v/>
      </c>
      <c r="F76" s="118" t="str">
        <f ca="1">IF(OFFSET(Communication!C$12,-$L76,0)="","",OFFSET(Communication!C$12,-$L76,0))</f>
        <v xml:space="preserve">Internal KM communication vehicles have a brand to raise awareness of the value of KM approaches to positively affect business results. </v>
      </c>
      <c r="G76" t="str">
        <f ca="1">IF(OFFSET(Communication!D$12,-$L76,0)="","",OFFSET(Communication!D$12,-$L76,0))</f>
        <v/>
      </c>
      <c r="H76" t="str">
        <f ca="1">IF(OFFSET(Communication!E$12,-$L76,0)="","",OFFSET(Communication!E$12,-$L76,0))</f>
        <v/>
      </c>
      <c r="I76" t="str">
        <f ca="1">IF(OFFSET(Communication!F$12,-$L76,0)="","",OFFSET(Communication!F$12,-$L76,0))</f>
        <v/>
      </c>
      <c r="J76" t="str">
        <f ca="1">IF(OFFSET(Communication!G$12,-$L76,0)="","",OFFSET(Communication!G$12,-$L76,0))</f>
        <v/>
      </c>
      <c r="K76" t="str">
        <f ca="1">IF(OFFSET(Communication!H$12,-$L76,0)="","",OFFSET(Communication!H$12,-$L76,0))</f>
        <v/>
      </c>
      <c r="L76">
        <v>6</v>
      </c>
      <c r="M76">
        <v>75</v>
      </c>
      <c r="N76" s="11" t="str">
        <f t="shared" ca="1" si="2"/>
        <v/>
      </c>
      <c r="O76" s="11">
        <v>20548</v>
      </c>
      <c r="P76" s="11" t="str">
        <f t="shared" si="3"/>
        <v>KMQ_20548</v>
      </c>
      <c r="U76" s="112" t="s">
        <v>324</v>
      </c>
      <c r="V76" t="s">
        <v>570</v>
      </c>
    </row>
    <row r="77" spans="1:22" x14ac:dyDescent="0.25">
      <c r="A77" t="s">
        <v>109</v>
      </c>
      <c r="B77">
        <v>4</v>
      </c>
      <c r="C77">
        <v>5</v>
      </c>
      <c r="D77">
        <v>1</v>
      </c>
      <c r="E77" t="str">
        <f ca="1">IF(OFFSET(Communication!B$12,-$L77,0)="","",OFFSET(Communication!B$12,-$L77,0))</f>
        <v/>
      </c>
      <c r="F77" s="118" t="str">
        <f ca="1">IF(OFFSET(Communication!C$12,-$L77,0)="","",OFFSET(Communication!C$12,-$L77,0))</f>
        <v>The organization uses the KM strategy, practices, and accomplishments as a brand differentiator when recruiting prospective employees or customers.</v>
      </c>
      <c r="G77" t="str">
        <f ca="1">IF(OFFSET(Communication!D$12,-$L77,0)="","",OFFSET(Communication!D$12,-$L77,0))</f>
        <v/>
      </c>
      <c r="H77" t="str">
        <f ca="1">IF(OFFSET(Communication!E$12,-$L77,0)="","",OFFSET(Communication!E$12,-$L77,0))</f>
        <v/>
      </c>
      <c r="I77" t="str">
        <f ca="1">IF(OFFSET(Communication!F$12,-$L77,0)="","",OFFSET(Communication!F$12,-$L77,0))</f>
        <v/>
      </c>
      <c r="J77" t="str">
        <f ca="1">IF(OFFSET(Communication!G$12,-$L77,0)="","",OFFSET(Communication!G$12,-$L77,0))</f>
        <v/>
      </c>
      <c r="K77" t="str">
        <f ca="1">IF(OFFSET(Communication!H$12,-$L77,0)="","",OFFSET(Communication!H$12,-$L77,0))</f>
        <v/>
      </c>
      <c r="L77">
        <v>7</v>
      </c>
      <c r="M77">
        <v>76</v>
      </c>
      <c r="N77" s="11" t="str">
        <f t="shared" ca="1" si="2"/>
        <v/>
      </c>
      <c r="O77" s="11">
        <v>20549</v>
      </c>
      <c r="P77" s="11" t="str">
        <f t="shared" si="3"/>
        <v>KMQ_20549</v>
      </c>
      <c r="U77" s="112" t="s">
        <v>325</v>
      </c>
      <c r="V77" t="s">
        <v>571</v>
      </c>
    </row>
    <row r="78" spans="1:22" x14ac:dyDescent="0.25">
      <c r="A78" t="s">
        <v>110</v>
      </c>
      <c r="B78">
        <v>1</v>
      </c>
      <c r="C78">
        <v>1</v>
      </c>
      <c r="D78">
        <v>1</v>
      </c>
      <c r="E78" t="str">
        <f ca="1">IF(OFFSET('K. Flow Processes'!B$9,-$L78,0)="","",OFFSET('K. Flow Processes'!B$9,-$L78,0))</f>
        <v/>
      </c>
      <c r="F78" s="118" t="str">
        <f ca="1">IF(OFFSET('K. Flow Processes'!C$9,-$L78,0)="","",OFFSET('K. Flow Processes'!C$9,-$L78,0))</f>
        <v>Knowledge flow is through interpersonal communication.</v>
      </c>
      <c r="G78" t="str">
        <f ca="1">IF(OFFSET('K. Flow Processes'!D$9,-$L78,0)="","",OFFSET('K. Flow Processes'!D$9,-$L78,0))</f>
        <v/>
      </c>
      <c r="H78" t="str">
        <f ca="1">IF(OFFSET('K. Flow Processes'!E$9,-$L78,0)="","",OFFSET('K. Flow Processes'!E$9,-$L78,0))</f>
        <v/>
      </c>
      <c r="I78" t="str">
        <f ca="1">IF(OFFSET('K. Flow Processes'!F$9,-$L78,0)="","",OFFSET('K. Flow Processes'!F$9,-$L78,0))</f>
        <v/>
      </c>
      <c r="J78" t="str">
        <f ca="1">IF(OFFSET('K. Flow Processes'!G$9,-$L78,0)="","",OFFSET('K. Flow Processes'!G$9,-$L78,0))</f>
        <v/>
      </c>
      <c r="K78" t="str">
        <f ca="1">IF(OFFSET('K. Flow Processes'!H$9,-$L78,0)="","",OFFSET('K. Flow Processes'!H$9,-$L78,0))</f>
        <v/>
      </c>
      <c r="L78">
        <v>0</v>
      </c>
      <c r="M78">
        <v>77</v>
      </c>
      <c r="N78" s="11" t="str">
        <f t="shared" ca="1" si="2"/>
        <v/>
      </c>
      <c r="O78" s="11">
        <v>20550</v>
      </c>
      <c r="P78" s="11" t="str">
        <f t="shared" si="3"/>
        <v>KMQ_20550</v>
      </c>
      <c r="U78" s="112" t="s">
        <v>326</v>
      </c>
      <c r="V78" t="s">
        <v>572</v>
      </c>
    </row>
    <row r="79" spans="1:22" x14ac:dyDescent="0.25">
      <c r="A79" t="s">
        <v>110</v>
      </c>
      <c r="B79">
        <v>1</v>
      </c>
      <c r="C79">
        <v>2</v>
      </c>
      <c r="D79">
        <v>1</v>
      </c>
      <c r="E79" t="str">
        <f ca="1">IF(OFFSET('K. Flow Processes'!B$9,-$L79,0)="","",OFFSET('K. Flow Processes'!B$9,-$L79,0))</f>
        <v/>
      </c>
      <c r="F79" s="118" t="str">
        <f ca="1">IF(OFFSET('K. Flow Processes'!C$9,-$L79,0)="","",OFFSET('K. Flow Processes'!C$9,-$L79,0))</f>
        <v>Stabilized knowledge flow processes are embedded in KM approaches (e.g., communities of practice, lessons learned, and After-Action Reviews)</v>
      </c>
      <c r="G79" t="str">
        <f ca="1">IF(OFFSET('K. Flow Processes'!D$9,-$L79,0)="","",OFFSET('K. Flow Processes'!D$9,-$L79,0))</f>
        <v/>
      </c>
      <c r="H79" t="str">
        <f ca="1">IF(OFFSET('K. Flow Processes'!E$9,-$L79,0)="","",OFFSET('K. Flow Processes'!E$9,-$L79,0))</f>
        <v/>
      </c>
      <c r="I79" t="str">
        <f ca="1">IF(OFFSET('K. Flow Processes'!F$9,-$L79,0)="","",OFFSET('K. Flow Processes'!F$9,-$L79,0))</f>
        <v/>
      </c>
      <c r="J79" t="str">
        <f ca="1">IF(OFFSET('K. Flow Processes'!G$9,-$L79,0)="","",OFFSET('K. Flow Processes'!G$9,-$L79,0))</f>
        <v/>
      </c>
      <c r="K79" t="str">
        <f ca="1">IF(OFFSET('K. Flow Processes'!H$9,-$L79,0)="","",OFFSET('K. Flow Processes'!H$9,-$L79,0))</f>
        <v/>
      </c>
      <c r="L79">
        <v>1</v>
      </c>
      <c r="M79">
        <v>78</v>
      </c>
      <c r="N79" s="11" t="str">
        <f t="shared" ca="1" si="2"/>
        <v/>
      </c>
      <c r="O79" s="11">
        <v>20551</v>
      </c>
      <c r="P79" s="11" t="str">
        <f t="shared" si="3"/>
        <v>KMQ_20551</v>
      </c>
      <c r="U79" s="112" t="s">
        <v>327</v>
      </c>
      <c r="V79" t="s">
        <v>573</v>
      </c>
    </row>
    <row r="80" spans="1:22" x14ac:dyDescent="0.25">
      <c r="A80" t="s">
        <v>110</v>
      </c>
      <c r="B80">
        <v>1</v>
      </c>
      <c r="C80">
        <v>3</v>
      </c>
      <c r="D80">
        <v>1</v>
      </c>
      <c r="E80" t="str">
        <f ca="1">IF(OFFSET('K. Flow Processes'!B$9,-$L80,0)="","",OFFSET('K. Flow Processes'!B$9,-$L80,0))</f>
        <v/>
      </c>
      <c r="F80" s="118" t="str">
        <f ca="1">IF(OFFSET('K. Flow Processes'!C$9,-$L80,0)="","",OFFSET('K. Flow Processes'!C$9,-$L80,0))</f>
        <v>Standardized knowledge flow processes are used across multiple instances or situations.</v>
      </c>
      <c r="G80" t="str">
        <f ca="1">IF(OFFSET('K. Flow Processes'!D$9,-$L80,0)="","",OFFSET('K. Flow Processes'!D$9,-$L80,0))</f>
        <v/>
      </c>
      <c r="H80" t="str">
        <f ca="1">IF(OFFSET('K. Flow Processes'!E$9,-$L80,0)="","",OFFSET('K. Flow Processes'!E$9,-$L80,0))</f>
        <v/>
      </c>
      <c r="I80" t="str">
        <f ca="1">IF(OFFSET('K. Flow Processes'!F$9,-$L80,0)="","",OFFSET('K. Flow Processes'!F$9,-$L80,0))</f>
        <v/>
      </c>
      <c r="J80" t="str">
        <f ca="1">IF(OFFSET('K. Flow Processes'!G$9,-$L80,0)="","",OFFSET('K. Flow Processes'!G$9,-$L80,0))</f>
        <v/>
      </c>
      <c r="K80" t="str">
        <f ca="1">IF(OFFSET('K. Flow Processes'!H$9,-$L80,0)="","",OFFSET('K. Flow Processes'!H$9,-$L80,0))</f>
        <v/>
      </c>
      <c r="L80">
        <v>2</v>
      </c>
      <c r="M80">
        <v>79</v>
      </c>
      <c r="N80" s="11" t="str">
        <f t="shared" ca="1" si="2"/>
        <v/>
      </c>
      <c r="O80" s="11">
        <v>20552</v>
      </c>
      <c r="P80" s="11" t="str">
        <f t="shared" si="3"/>
        <v>KMQ_20552</v>
      </c>
      <c r="U80" s="112" t="s">
        <v>328</v>
      </c>
      <c r="V80" t="s">
        <v>574</v>
      </c>
    </row>
    <row r="81" spans="1:22" x14ac:dyDescent="0.25">
      <c r="A81" t="s">
        <v>110</v>
      </c>
      <c r="B81">
        <v>1</v>
      </c>
      <c r="C81">
        <v>4</v>
      </c>
      <c r="D81">
        <v>1</v>
      </c>
      <c r="E81" t="str">
        <f ca="1">IF(OFFSET('K. Flow Processes'!B$9,-$L81,0)="","",OFFSET('K. Flow Processes'!B$9,-$L81,0))</f>
        <v/>
      </c>
      <c r="F81" s="118" t="str">
        <f ca="1">IF(OFFSET('K. Flow Processes'!C$9,-$L81,0)="","",OFFSET('K. Flow Processes'!C$9,-$L81,0))</f>
        <v xml:space="preserve">Knowledge flow processes are embedded in core business processes and domains. </v>
      </c>
      <c r="G81" t="str">
        <f ca="1">IF(OFFSET('K. Flow Processes'!D$9,-$L81,0)="","",OFFSET('K. Flow Processes'!D$9,-$L81,0))</f>
        <v/>
      </c>
      <c r="H81" t="str">
        <f ca="1">IF(OFFSET('K. Flow Processes'!E$9,-$L81,0)="","",OFFSET('K. Flow Processes'!E$9,-$L81,0))</f>
        <v/>
      </c>
      <c r="I81" t="str">
        <f ca="1">IF(OFFSET('K. Flow Processes'!F$9,-$L81,0)="","",OFFSET('K. Flow Processes'!F$9,-$L81,0))</f>
        <v/>
      </c>
      <c r="J81" t="str">
        <f ca="1">IF(OFFSET('K. Flow Processes'!G$9,-$L81,0)="","",OFFSET('K. Flow Processes'!G$9,-$L81,0))</f>
        <v/>
      </c>
      <c r="K81" t="str">
        <f ca="1">IF(OFFSET('K. Flow Processes'!H$9,-$L81,0)="","",OFFSET('K. Flow Processes'!H$9,-$L81,0))</f>
        <v/>
      </c>
      <c r="L81">
        <v>3</v>
      </c>
      <c r="M81">
        <v>80</v>
      </c>
      <c r="N81" s="11" t="str">
        <f t="shared" ca="1" si="2"/>
        <v/>
      </c>
      <c r="O81" s="11">
        <v>20553</v>
      </c>
      <c r="P81" s="11" t="str">
        <f t="shared" si="3"/>
        <v>KMQ_20553</v>
      </c>
      <c r="U81" s="112" t="s">
        <v>329</v>
      </c>
      <c r="V81" t="s">
        <v>575</v>
      </c>
    </row>
    <row r="82" spans="1:22" x14ac:dyDescent="0.25">
      <c r="A82" t="s">
        <v>110</v>
      </c>
      <c r="B82">
        <v>1</v>
      </c>
      <c r="C82">
        <v>5</v>
      </c>
      <c r="D82">
        <v>1</v>
      </c>
      <c r="E82" t="str">
        <f ca="1">IF(OFFSET('K. Flow Processes'!B$9,-$L82,0)="","",OFFSET('K. Flow Processes'!B$9,-$L82,0))</f>
        <v/>
      </c>
      <c r="F82" s="118" t="str">
        <f ca="1">IF(OFFSET('K. Flow Processes'!C$9,-$L82,0)="","",OFFSET('K. Flow Processes'!C$9,-$L82,0))</f>
        <v>Knowledge flow processes expand across boundaries of the enterprise.</v>
      </c>
      <c r="G82" t="str">
        <f ca="1">IF(OFFSET('K. Flow Processes'!D$9,-$L82,0)="","",OFFSET('K. Flow Processes'!D$9,-$L82,0))</f>
        <v/>
      </c>
      <c r="H82" t="str">
        <f ca="1">IF(OFFSET('K. Flow Processes'!E$9,-$L82,0)="","",OFFSET('K. Flow Processes'!E$9,-$L82,0))</f>
        <v/>
      </c>
      <c r="I82" t="str">
        <f ca="1">IF(OFFSET('K. Flow Processes'!F$9,-$L82,0)="","",OFFSET('K. Flow Processes'!F$9,-$L82,0))</f>
        <v/>
      </c>
      <c r="J82" t="str">
        <f ca="1">IF(OFFSET('K. Flow Processes'!G$9,-$L82,0)="","",OFFSET('K. Flow Processes'!G$9,-$L82,0))</f>
        <v/>
      </c>
      <c r="K82" t="str">
        <f ca="1">IF(OFFSET('K. Flow Processes'!H$9,-$L82,0)="","",OFFSET('K. Flow Processes'!H$9,-$L82,0))</f>
        <v/>
      </c>
      <c r="L82">
        <v>4</v>
      </c>
      <c r="M82">
        <v>81</v>
      </c>
      <c r="N82" s="11" t="str">
        <f t="shared" ca="1" si="2"/>
        <v/>
      </c>
      <c r="O82" s="11">
        <v>20554</v>
      </c>
      <c r="P82" s="11" t="str">
        <f t="shared" si="3"/>
        <v>KMQ_20554</v>
      </c>
      <c r="U82" s="112" t="s">
        <v>330</v>
      </c>
      <c r="V82" t="s">
        <v>576</v>
      </c>
    </row>
    <row r="83" spans="1:22" x14ac:dyDescent="0.25">
      <c r="A83" t="s">
        <v>110</v>
      </c>
      <c r="B83">
        <v>2</v>
      </c>
      <c r="C83">
        <v>1</v>
      </c>
      <c r="D83">
        <v>1</v>
      </c>
      <c r="E83" t="str">
        <f ca="1">IF(OFFSET('Approach &amp; Tools'!B$19,-$L83,0)="","",OFFSET('Approach &amp; Tools'!B$19,-$L83,0))</f>
        <v/>
      </c>
      <c r="F83" s="118" t="str">
        <f ca="1">IF(OFFSET('Approach &amp; Tools'!C$19,-$L83,0)="","",OFFSET('Approach &amp; Tools'!C$19,-$L83,0))</f>
        <v xml:space="preserve">Story telling and one-to-one exchange are the primary approaches used for knowledge transfer. </v>
      </c>
      <c r="G83" t="str">
        <f ca="1">IF(OFFSET('Approach &amp; Tools'!D$19,-$L83,0)="","",OFFSET('Approach &amp; Tools'!D$19,-$L83,0))</f>
        <v/>
      </c>
      <c r="H83" t="str">
        <f ca="1">IF(OFFSET('Approach &amp; Tools'!E$19,-$L83,0)="","",OFFSET('Approach &amp; Tools'!E$19,-$L83,0))</f>
        <v/>
      </c>
      <c r="I83" t="str">
        <f ca="1">IF(OFFSET('Approach &amp; Tools'!F$19,-$L83,0)="","",OFFSET('Approach &amp; Tools'!F$19,-$L83,0))</f>
        <v/>
      </c>
      <c r="J83" t="str">
        <f ca="1">IF(OFFSET('Approach &amp; Tools'!G$19,-$L83,0)="","",OFFSET('Approach &amp; Tools'!G$19,-$L83,0))</f>
        <v/>
      </c>
      <c r="K83" t="str">
        <f ca="1">IF(OFFSET('Approach &amp; Tools'!H$19,-$L83,0)="","",OFFSET('Approach &amp; Tools'!H$19,-$L83,0))</f>
        <v/>
      </c>
      <c r="L83">
        <v>0</v>
      </c>
      <c r="M83">
        <v>82</v>
      </c>
      <c r="N83" s="11" t="str">
        <f t="shared" ca="1" si="2"/>
        <v/>
      </c>
      <c r="O83" s="11">
        <v>20555</v>
      </c>
      <c r="P83" s="11" t="str">
        <f t="shared" si="3"/>
        <v>KMQ_20555</v>
      </c>
      <c r="U83" s="112" t="s">
        <v>331</v>
      </c>
      <c r="V83" t="s">
        <v>577</v>
      </c>
    </row>
    <row r="84" spans="1:22" x14ac:dyDescent="0.25">
      <c r="A84" t="s">
        <v>110</v>
      </c>
      <c r="B84">
        <v>2</v>
      </c>
      <c r="C84">
        <v>2</v>
      </c>
      <c r="D84">
        <v>1</v>
      </c>
      <c r="E84" t="str">
        <f ca="1">IF(OFFSET('Approach &amp; Tools'!B$19,-$L86,0)="","",OFFSET('Approach &amp; Tools'!B$19,-$L86,0))</f>
        <v/>
      </c>
      <c r="F84" s="118" t="str">
        <f ca="1">IF(OFFSET('Approach &amp; Tools'!C$19,-$L86,0)="","",OFFSET('Approach &amp; Tools'!C$19,-$L86,0))</f>
        <v>Some KM approaches to support knowledge flow (e.g., communities of practice, knowledge capture, lessons learned, and expertise location) are implemented in parts of the organization.</v>
      </c>
      <c r="G84" t="str">
        <f ca="1">IF(OFFSET('Approach &amp; Tools'!D$19,-$L84,0)="","",OFFSET('Approach &amp; Tools'!D$19,-$L84,0))</f>
        <v/>
      </c>
      <c r="H84" t="str">
        <f ca="1">IF(OFFSET('Approach &amp; Tools'!E$19,-$L84,0)="","",OFFSET('Approach &amp; Tools'!E$19,-$L84,0))</f>
        <v/>
      </c>
      <c r="I84" t="str">
        <f ca="1">IF(OFFSET('Approach &amp; Tools'!F$19,-$L84,0)="","",OFFSET('Approach &amp; Tools'!F$19,-$L84,0))</f>
        <v/>
      </c>
      <c r="J84" t="str">
        <f ca="1">IF(OFFSET('Approach &amp; Tools'!G$19,-$L84,0)="","",OFFSET('Approach &amp; Tools'!G$19,-$L84,0))</f>
        <v/>
      </c>
      <c r="K84" t="str">
        <f ca="1">IF(OFFSET('Approach &amp; Tools'!H$19,-$L84,0)="","",OFFSET('Approach &amp; Tools'!H$19,-$L84,0))</f>
        <v/>
      </c>
      <c r="L84">
        <v>1</v>
      </c>
      <c r="M84">
        <v>83</v>
      </c>
      <c r="N84" s="11" t="str">
        <f t="shared" ca="1" si="2"/>
        <v/>
      </c>
      <c r="O84" s="11">
        <v>20556</v>
      </c>
      <c r="P84" s="11" t="str">
        <f t="shared" si="3"/>
        <v>KMQ_20556</v>
      </c>
      <c r="U84" s="112" t="s">
        <v>332</v>
      </c>
      <c r="V84" t="s">
        <v>578</v>
      </c>
    </row>
    <row r="85" spans="1:22" x14ac:dyDescent="0.25">
      <c r="A85" t="s">
        <v>110</v>
      </c>
      <c r="B85">
        <v>2</v>
      </c>
      <c r="C85">
        <v>2</v>
      </c>
      <c r="D85">
        <v>2</v>
      </c>
      <c r="E85" t="str">
        <f ca="1">IF(OFFSET('Approach &amp; Tools'!B$19,-$L85,0)="","",OFFSET('Approach &amp; Tools'!B$19,-$L85,0))</f>
        <v/>
      </c>
      <c r="F85" s="118" t="str">
        <f ca="1">IF(OFFSET('Approach &amp; Tools'!C$19,-$L85,0)="","",OFFSET('Approach &amp; Tools'!C$19,-$L85,0))</f>
        <v>Knowledge maps for each initial KM focus area identify content and knowledge needs/gaps.</v>
      </c>
      <c r="G85" t="str">
        <f ca="1">IF(OFFSET('Approach &amp; Tools'!D$19,-$L85,0)="","",OFFSET('Approach &amp; Tools'!D$19,-$L85,0))</f>
        <v/>
      </c>
      <c r="H85" t="str">
        <f ca="1">IF(OFFSET('Approach &amp; Tools'!E$19,-$L85,0)="","",OFFSET('Approach &amp; Tools'!E$19,-$L85,0))</f>
        <v/>
      </c>
      <c r="I85" t="str">
        <f ca="1">IF(OFFSET('Approach &amp; Tools'!F$19,-$L85,0)="","",OFFSET('Approach &amp; Tools'!F$19,-$L85,0))</f>
        <v/>
      </c>
      <c r="J85" t="str">
        <f ca="1">IF(OFFSET('Approach &amp; Tools'!G$19,-$L85,0)="","",OFFSET('Approach &amp; Tools'!G$19,-$L85,0))</f>
        <v/>
      </c>
      <c r="K85" t="str">
        <f ca="1">IF(OFFSET('Approach &amp; Tools'!H$19,-$L85,0)="","",OFFSET('Approach &amp; Tools'!H$19,-$L85,0))</f>
        <v/>
      </c>
      <c r="L85">
        <v>2</v>
      </c>
      <c r="M85">
        <v>84</v>
      </c>
      <c r="N85" s="11" t="str">
        <f t="shared" ca="1" si="2"/>
        <v/>
      </c>
      <c r="O85" s="11">
        <v>20557</v>
      </c>
      <c r="P85" s="11" t="str">
        <f t="shared" si="3"/>
        <v>KMQ_20557</v>
      </c>
      <c r="U85" s="112" t="s">
        <v>333</v>
      </c>
      <c r="V85" t="s">
        <v>579</v>
      </c>
    </row>
    <row r="86" spans="1:22" x14ac:dyDescent="0.25">
      <c r="A86" t="s">
        <v>110</v>
      </c>
      <c r="B86">
        <v>2</v>
      </c>
      <c r="C86">
        <v>2</v>
      </c>
      <c r="D86">
        <v>3</v>
      </c>
      <c r="E86" t="str">
        <f ca="1">IF(OFFSET('Approach &amp; Tools'!B$19,-$L84,0)="","",OFFSET('Approach &amp; Tools'!B$19,-$L84,0))</f>
        <v/>
      </c>
      <c r="F86" s="118" t="str">
        <f ca="1">IF(OFFSET('Approach &amp; Tools'!C$19,-$L84,0)="","",OFFSET('Approach &amp; Tools'!C$19,-$L84,0))</f>
        <v xml:space="preserve">Core business processes that require enhanced knowledge flow are identified.  </v>
      </c>
      <c r="G86" t="str">
        <f ca="1">IF(OFFSET('Approach &amp; Tools'!D$19,-$L86,0)="","",OFFSET('Approach &amp; Tools'!D$19,-$L86,0))</f>
        <v/>
      </c>
      <c r="H86" t="str">
        <f ca="1">IF(OFFSET('Approach &amp; Tools'!E$19,-$L86,0)="","",OFFSET('Approach &amp; Tools'!E$19,-$L86,0))</f>
        <v/>
      </c>
      <c r="I86" t="str">
        <f ca="1">IF(OFFSET('Approach &amp; Tools'!F$19,-$L86,0)="","",OFFSET('Approach &amp; Tools'!F$19,-$L86,0))</f>
        <v/>
      </c>
      <c r="J86" t="str">
        <f ca="1">IF(OFFSET('Approach &amp; Tools'!G$19,-$L86,0)="","",OFFSET('Approach &amp; Tools'!G$19,-$L86,0))</f>
        <v/>
      </c>
      <c r="K86" t="str">
        <f ca="1">IF(OFFSET('Approach &amp; Tools'!H$19,-$L86,0)="","",OFFSET('Approach &amp; Tools'!H$19,-$L86,0))</f>
        <v/>
      </c>
      <c r="L86">
        <v>3</v>
      </c>
      <c r="M86">
        <v>85</v>
      </c>
      <c r="N86" s="11" t="str">
        <f t="shared" ca="1" si="2"/>
        <v/>
      </c>
      <c r="O86" s="11">
        <v>20558</v>
      </c>
      <c r="P86" s="11" t="str">
        <f t="shared" si="3"/>
        <v>KMQ_20558</v>
      </c>
      <c r="U86" s="112" t="s">
        <v>334</v>
      </c>
      <c r="V86" t="s">
        <v>580</v>
      </c>
    </row>
    <row r="87" spans="1:22" x14ac:dyDescent="0.25">
      <c r="A87" t="s">
        <v>110</v>
      </c>
      <c r="B87">
        <v>2</v>
      </c>
      <c r="C87">
        <v>3</v>
      </c>
      <c r="D87">
        <v>1</v>
      </c>
      <c r="E87" t="str">
        <f ca="1">IF(OFFSET('Approach &amp; Tools'!B$19,-$L92,0)="","",OFFSET('Approach &amp; Tools'!B$19,-$L92,0))</f>
        <v/>
      </c>
      <c r="F87" s="118" t="str">
        <f ca="1">IF(OFFSET('Approach &amp; Tools'!C$19,-$L92,0)="","",OFFSET('Approach &amp; Tools'!C$19,-$L92,0))</f>
        <v>Standard methods are used to capture and retain valuable knowledge.</v>
      </c>
      <c r="G87" t="str">
        <f ca="1">IF(OFFSET('Approach &amp; Tools'!D$19,-$L87,0)="","",OFFSET('Approach &amp; Tools'!D$19,-$L87,0))</f>
        <v/>
      </c>
      <c r="H87" t="str">
        <f ca="1">IF(OFFSET('Approach &amp; Tools'!E$19,-$L87,0)="","",OFFSET('Approach &amp; Tools'!E$19,-$L87,0))</f>
        <v/>
      </c>
      <c r="I87" t="str">
        <f ca="1">IF(OFFSET('Approach &amp; Tools'!F$19,-$L87,0)="","",OFFSET('Approach &amp; Tools'!F$19,-$L87,0))</f>
        <v/>
      </c>
      <c r="J87" t="str">
        <f ca="1">IF(OFFSET('Approach &amp; Tools'!G$19,-$L87,0)="","",OFFSET('Approach &amp; Tools'!G$19,-$L87,0))</f>
        <v/>
      </c>
      <c r="K87" t="str">
        <f ca="1">IF(OFFSET('Approach &amp; Tools'!H$19,-$L87,0)="","",OFFSET('Approach &amp; Tools'!H$19,-$L87,0))</f>
        <v/>
      </c>
      <c r="L87">
        <v>4</v>
      </c>
      <c r="M87">
        <v>86</v>
      </c>
      <c r="N87" s="11" t="str">
        <f t="shared" ca="1" si="2"/>
        <v/>
      </c>
      <c r="O87" s="11">
        <v>20559</v>
      </c>
      <c r="P87" s="11" t="str">
        <f t="shared" si="3"/>
        <v>KMQ_20559</v>
      </c>
      <c r="U87" s="112" t="s">
        <v>335</v>
      </c>
      <c r="V87" t="s">
        <v>581</v>
      </c>
    </row>
    <row r="88" spans="1:22" x14ac:dyDescent="0.25">
      <c r="A88" t="s">
        <v>110</v>
      </c>
      <c r="B88">
        <v>2</v>
      </c>
      <c r="C88">
        <v>3</v>
      </c>
      <c r="D88">
        <v>2</v>
      </c>
      <c r="E88" t="str">
        <f ca="1">IF(OFFSET('Approach &amp; Tools'!B$19,-$L91,0)="","",OFFSET('Approach &amp; Tools'!B$19,-$L91,0))</f>
        <v/>
      </c>
      <c r="F88" s="118" t="str">
        <f ca="1">IF(OFFSET('Approach &amp; Tools'!C$19,-$L91,0)="","",OFFSET('Approach &amp; Tools'!C$19,-$L91,0))</f>
        <v>The organization uses replicable knowledge flow processes and KM approaches.</v>
      </c>
      <c r="G88" t="str">
        <f ca="1">IF(OFFSET('Approach &amp; Tools'!D$19,-$L88,0)="","",OFFSET('Approach &amp; Tools'!D$19,-$L88,0))</f>
        <v/>
      </c>
      <c r="H88" t="str">
        <f ca="1">IF(OFFSET('Approach &amp; Tools'!E$19,-$L88,0)="","",OFFSET('Approach &amp; Tools'!E$19,-$L88,0))</f>
        <v/>
      </c>
      <c r="I88" t="str">
        <f ca="1">IF(OFFSET('Approach &amp; Tools'!F$19,-$L88,0)="","",OFFSET('Approach &amp; Tools'!F$19,-$L88,0))</f>
        <v/>
      </c>
      <c r="J88" t="str">
        <f ca="1">IF(OFFSET('Approach &amp; Tools'!G$19,-$L88,0)="","",OFFSET('Approach &amp; Tools'!G$19,-$L88,0))</f>
        <v/>
      </c>
      <c r="K88" t="str">
        <f ca="1">IF(OFFSET('Approach &amp; Tools'!H$19,-$L88,0)="","",OFFSET('Approach &amp; Tools'!H$19,-$L88,0))</f>
        <v/>
      </c>
      <c r="L88">
        <v>5</v>
      </c>
      <c r="M88">
        <v>87</v>
      </c>
      <c r="N88" s="11" t="str">
        <f t="shared" ca="1" si="2"/>
        <v/>
      </c>
      <c r="O88" s="11">
        <v>20560</v>
      </c>
      <c r="P88" s="11" t="str">
        <f t="shared" si="3"/>
        <v>KMQ_20560</v>
      </c>
      <c r="U88" s="112" t="s">
        <v>336</v>
      </c>
      <c r="V88" t="s">
        <v>582</v>
      </c>
    </row>
    <row r="89" spans="1:22" x14ac:dyDescent="0.25">
      <c r="A89" t="s">
        <v>110</v>
      </c>
      <c r="B89">
        <v>2</v>
      </c>
      <c r="C89">
        <v>3</v>
      </c>
      <c r="D89">
        <v>3</v>
      </c>
      <c r="E89" t="str">
        <f ca="1">IF(OFFSET('Approach &amp; Tools'!B$19,-$L90,0)="","",OFFSET('Approach &amp; Tools'!B$19,-$L90,0))</f>
        <v/>
      </c>
      <c r="F89" s="118" t="str">
        <f ca="1">IF(OFFSET('Approach &amp; Tools'!C$19,-$L90,0)="","",OFFSET('Approach &amp; Tools'!C$19,-$L90,0))</f>
        <v>Enablers and infrastructure support knowledge flow process.</v>
      </c>
      <c r="G89" t="str">
        <f ca="1">IF(OFFSET('Approach &amp; Tools'!D$19,-$L89,0)="","",OFFSET('Approach &amp; Tools'!D$19,-$L89,0))</f>
        <v/>
      </c>
      <c r="H89" t="str">
        <f ca="1">IF(OFFSET('Approach &amp; Tools'!E$19,-$L89,0)="","",OFFSET('Approach &amp; Tools'!E$19,-$L89,0))</f>
        <v/>
      </c>
      <c r="I89" t="str">
        <f ca="1">IF(OFFSET('Approach &amp; Tools'!F$19,-$L89,0)="","",OFFSET('Approach &amp; Tools'!F$19,-$L89,0))</f>
        <v/>
      </c>
      <c r="J89" t="str">
        <f ca="1">IF(OFFSET('Approach &amp; Tools'!G$19,-$L89,0)="","",OFFSET('Approach &amp; Tools'!G$19,-$L89,0))</f>
        <v/>
      </c>
      <c r="K89" t="str">
        <f ca="1">IF(OFFSET('Approach &amp; Tools'!H$19,-$L89,0)="","",OFFSET('Approach &amp; Tools'!H$19,-$L89,0))</f>
        <v/>
      </c>
      <c r="L89">
        <v>6</v>
      </c>
      <c r="M89">
        <v>88</v>
      </c>
      <c r="N89" s="11" t="str">
        <f t="shared" ca="1" si="2"/>
        <v/>
      </c>
      <c r="O89" s="11">
        <v>20561</v>
      </c>
      <c r="P89" s="11" t="str">
        <f t="shared" si="3"/>
        <v>KMQ_20561</v>
      </c>
      <c r="U89" s="112" t="s">
        <v>337</v>
      </c>
      <c r="V89" t="s">
        <v>583</v>
      </c>
    </row>
    <row r="90" spans="1:22" x14ac:dyDescent="0.25">
      <c r="A90" t="s">
        <v>110</v>
      </c>
      <c r="B90">
        <v>2</v>
      </c>
      <c r="C90">
        <v>3</v>
      </c>
      <c r="D90">
        <v>4</v>
      </c>
      <c r="E90" t="str">
        <f ca="1">IF(OFFSET('Approach &amp; Tools'!B$19,-$L89,0)="","",OFFSET('Approach &amp; Tools'!B$19,-$L89,0))</f>
        <v/>
      </c>
      <c r="F90" s="118" t="str">
        <f ca="1">IF(OFFSET('Approach &amp; Tools'!C$19,-$L89,0)="","",OFFSET('Approach &amp; Tools'!C$19,-$L89,0))</f>
        <v>KM methods and tools are available to knowledge workers on demand.</v>
      </c>
      <c r="G90" t="str">
        <f ca="1">IF(OFFSET('Approach &amp; Tools'!D$19,-$L90,0)="","",OFFSET('Approach &amp; Tools'!D$19,-$L90,0))</f>
        <v/>
      </c>
      <c r="H90" t="str">
        <f ca="1">IF(OFFSET('Approach &amp; Tools'!E$19,-$L90,0)="","",OFFSET('Approach &amp; Tools'!E$19,-$L90,0))</f>
        <v/>
      </c>
      <c r="I90" t="str">
        <f ca="1">IF(OFFSET('Approach &amp; Tools'!F$19,-$L90,0)="","",OFFSET('Approach &amp; Tools'!F$19,-$L90,0))</f>
        <v/>
      </c>
      <c r="J90" t="str">
        <f ca="1">IF(OFFSET('Approach &amp; Tools'!G$19,-$L90,0)="","",OFFSET('Approach &amp; Tools'!G$19,-$L90,0))</f>
        <v/>
      </c>
      <c r="K90" t="str">
        <f ca="1">IF(OFFSET('Approach &amp; Tools'!H$19,-$L90,0)="","",OFFSET('Approach &amp; Tools'!H$19,-$L90,0))</f>
        <v/>
      </c>
      <c r="L90">
        <v>7</v>
      </c>
      <c r="M90">
        <v>89</v>
      </c>
      <c r="N90" s="11" t="str">
        <f t="shared" ca="1" si="2"/>
        <v/>
      </c>
      <c r="O90" s="11">
        <v>20562</v>
      </c>
      <c r="P90" s="11" t="str">
        <f t="shared" si="3"/>
        <v>KMQ_20562</v>
      </c>
      <c r="U90" s="112" t="s">
        <v>338</v>
      </c>
      <c r="V90" t="s">
        <v>584</v>
      </c>
    </row>
    <row r="91" spans="1:22" x14ac:dyDescent="0.25">
      <c r="A91" t="s">
        <v>110</v>
      </c>
      <c r="B91">
        <v>2</v>
      </c>
      <c r="C91">
        <v>3</v>
      </c>
      <c r="D91">
        <v>5</v>
      </c>
      <c r="E91" t="str">
        <f ca="1">IF(OFFSET('Approach &amp; Tools'!B$19,-$L88,0)="","",OFFSET('Approach &amp; Tools'!B$19,-$L88,0))</f>
        <v/>
      </c>
      <c r="F91" s="118" t="str">
        <f ca="1">IF(OFFSET('Approach &amp; Tools'!C$19,-$L88,0)="","",OFFSET('Approach &amp; Tools'!C$19,-$L88,0))</f>
        <v>KM maturity and capabilities are assessed.</v>
      </c>
      <c r="G91" t="str">
        <f ca="1">IF(OFFSET('Approach &amp; Tools'!D$19,-$L91,0)="","",OFFSET('Approach &amp; Tools'!D$19,-$L91,0))</f>
        <v/>
      </c>
      <c r="H91" t="str">
        <f ca="1">IF(OFFSET('Approach &amp; Tools'!E$19,-$L91,0)="","",OFFSET('Approach &amp; Tools'!E$19,-$L91,0))</f>
        <v/>
      </c>
      <c r="I91" t="str">
        <f ca="1">IF(OFFSET('Approach &amp; Tools'!F$19,-$L91,0)="","",OFFSET('Approach &amp; Tools'!F$19,-$L91,0))</f>
        <v/>
      </c>
      <c r="J91" t="str">
        <f ca="1">IF(OFFSET('Approach &amp; Tools'!G$19,-$L91,0)="","",OFFSET('Approach &amp; Tools'!G$19,-$L91,0))</f>
        <v/>
      </c>
      <c r="K91" t="str">
        <f ca="1">IF(OFFSET('Approach &amp; Tools'!H$19,-$L91,0)="","",OFFSET('Approach &amp; Tools'!H$19,-$L91,0))</f>
        <v/>
      </c>
      <c r="L91">
        <v>8</v>
      </c>
      <c r="M91">
        <v>90</v>
      </c>
      <c r="N91" s="11" t="str">
        <f t="shared" ca="1" si="2"/>
        <v/>
      </c>
      <c r="O91" s="11">
        <v>20563</v>
      </c>
      <c r="P91" s="11" t="str">
        <f t="shared" si="3"/>
        <v>KMQ_20563</v>
      </c>
      <c r="U91" s="112" t="s">
        <v>339</v>
      </c>
      <c r="V91" t="s">
        <v>585</v>
      </c>
    </row>
    <row r="92" spans="1:22" x14ac:dyDescent="0.25">
      <c r="A92" t="s">
        <v>110</v>
      </c>
      <c r="B92">
        <v>2</v>
      </c>
      <c r="C92">
        <v>3</v>
      </c>
      <c r="D92">
        <v>6</v>
      </c>
      <c r="E92" t="str">
        <f ca="1">IF(OFFSET('Approach &amp; Tools'!B$19,-$L87,0)="","",OFFSET('Approach &amp; Tools'!B$19,-$L87,0))</f>
        <v/>
      </c>
      <c r="F92" s="118" t="str">
        <f ca="1">IF(OFFSET('Approach &amp; Tools'!C$19,-$L87,0)="","",OFFSET('Approach &amp; Tools'!C$19,-$L87,0))</f>
        <v>A KM "resource center" is established, including KM reading materials, case studies, and presentations.</v>
      </c>
      <c r="G92" t="str">
        <f ca="1">IF(OFFSET('Approach &amp; Tools'!D$19,-$L92,0)="","",OFFSET('Approach &amp; Tools'!D$19,-$L92,0))</f>
        <v/>
      </c>
      <c r="H92" t="str">
        <f ca="1">IF(OFFSET('Approach &amp; Tools'!E$19,-$L92,0)="","",OFFSET('Approach &amp; Tools'!E$19,-$L92,0))</f>
        <v/>
      </c>
      <c r="I92" t="str">
        <f ca="1">IF(OFFSET('Approach &amp; Tools'!F$19,-$L92,0)="","",OFFSET('Approach &amp; Tools'!F$19,-$L92,0))</f>
        <v/>
      </c>
      <c r="J92" t="str">
        <f ca="1">IF(OFFSET('Approach &amp; Tools'!G$19,-$L92,0)="","",OFFSET('Approach &amp; Tools'!G$19,-$L92,0))</f>
        <v/>
      </c>
      <c r="K92" t="str">
        <f ca="1">IF(OFFSET('Approach &amp; Tools'!H$19,-$L92,0)="","",OFFSET('Approach &amp; Tools'!H$19,-$L92,0))</f>
        <v/>
      </c>
      <c r="L92">
        <v>9</v>
      </c>
      <c r="M92">
        <v>91</v>
      </c>
      <c r="N92" s="11" t="str">
        <f t="shared" ca="1" si="2"/>
        <v/>
      </c>
      <c r="O92" s="11">
        <v>20564</v>
      </c>
      <c r="P92" s="11" t="str">
        <f t="shared" si="3"/>
        <v>KMQ_20564</v>
      </c>
      <c r="U92" s="112" t="s">
        <v>340</v>
      </c>
      <c r="V92" t="s">
        <v>586</v>
      </c>
    </row>
    <row r="93" spans="1:22" x14ac:dyDescent="0.25">
      <c r="A93" t="s">
        <v>110</v>
      </c>
      <c r="B93">
        <v>2</v>
      </c>
      <c r="C93">
        <v>4</v>
      </c>
      <c r="D93">
        <v>1</v>
      </c>
      <c r="E93" t="str">
        <f ca="1">IF(OFFSET('Approach &amp; Tools'!B$19,-$L95,0)="","",OFFSET('Approach &amp; Tools'!B$19,-$L95,0))</f>
        <v/>
      </c>
      <c r="F93" s="118" t="str">
        <f ca="1">IF(OFFSET('Approach &amp; Tools'!C$19,-$L95,0)="","",OFFSET('Approach &amp; Tools'!C$19,-$L95,0))</f>
        <v>Enhanced and new KM methodologies and approaches support the knowledge flow process.</v>
      </c>
      <c r="G93" t="str">
        <f ca="1">IF(OFFSET('Approach &amp; Tools'!D$19,-$L93,0)="","",OFFSET('Approach &amp; Tools'!D$19,-$L93,0))</f>
        <v/>
      </c>
      <c r="H93" t="str">
        <f ca="1">IF(OFFSET('Approach &amp; Tools'!E$19,-$L93,0)="","",OFFSET('Approach &amp; Tools'!E$19,-$L93,0))</f>
        <v/>
      </c>
      <c r="I93" t="str">
        <f ca="1">IF(OFFSET('Approach &amp; Tools'!F$19,-$L93,0)="","",OFFSET('Approach &amp; Tools'!F$19,-$L93,0))</f>
        <v/>
      </c>
      <c r="J93" t="str">
        <f ca="1">IF(OFFSET('Approach &amp; Tools'!G$19,-$L93,0)="","",OFFSET('Approach &amp; Tools'!G$19,-$L93,0))</f>
        <v/>
      </c>
      <c r="K93" t="str">
        <f ca="1">IF(OFFSET('Approach &amp; Tools'!H$19,-$L93,0)="","",OFFSET('Approach &amp; Tools'!H$19,-$L93,0))</f>
        <v/>
      </c>
      <c r="L93">
        <v>10</v>
      </c>
      <c r="M93">
        <v>92</v>
      </c>
      <c r="N93" s="11" t="str">
        <f t="shared" ca="1" si="2"/>
        <v/>
      </c>
      <c r="O93" s="11">
        <v>20565</v>
      </c>
      <c r="P93" s="11" t="str">
        <f t="shared" si="3"/>
        <v>KMQ_20565</v>
      </c>
      <c r="U93" s="112" t="s">
        <v>341</v>
      </c>
      <c r="V93" t="s">
        <v>587</v>
      </c>
    </row>
    <row r="94" spans="1:22" x14ac:dyDescent="0.25">
      <c r="A94" t="s">
        <v>110</v>
      </c>
      <c r="B94">
        <v>2</v>
      </c>
      <c r="C94">
        <v>4</v>
      </c>
      <c r="D94">
        <v>2</v>
      </c>
      <c r="E94" t="str">
        <f ca="1">IF(OFFSET('Approach &amp; Tools'!B$19,-$L94,0)="","",OFFSET('Approach &amp; Tools'!B$19,-$L94,0))</f>
        <v/>
      </c>
      <c r="F94" s="118" t="str">
        <f ca="1">IF(OFFSET('Approach &amp; Tools'!C$19,-$L94,0)="","",OFFSET('Approach &amp; Tools'!C$19,-$L94,0))</f>
        <v>The KM group provides a portfolio of standard KM approaches, products, and services.</v>
      </c>
      <c r="G94" t="str">
        <f ca="1">IF(OFFSET('Approach &amp; Tools'!D$19,-$L94,0)="","",OFFSET('Approach &amp; Tools'!D$19,-$L94,0))</f>
        <v/>
      </c>
      <c r="H94" t="str">
        <f ca="1">IF(OFFSET('Approach &amp; Tools'!E$19,-$L94,0)="","",OFFSET('Approach &amp; Tools'!E$19,-$L94,0))</f>
        <v/>
      </c>
      <c r="I94" t="str">
        <f ca="1">IF(OFFSET('Approach &amp; Tools'!F$19,-$L94,0)="","",OFFSET('Approach &amp; Tools'!F$19,-$L94,0))</f>
        <v/>
      </c>
      <c r="J94" t="str">
        <f ca="1">IF(OFFSET('Approach &amp; Tools'!G$19,-$L94,0)="","",OFFSET('Approach &amp; Tools'!G$19,-$L94,0))</f>
        <v/>
      </c>
      <c r="K94" t="str">
        <f ca="1">IF(OFFSET('Approach &amp; Tools'!H$19,-$L94,0)="","",OFFSET('Approach &amp; Tools'!H$19,-$L94,0))</f>
        <v/>
      </c>
      <c r="L94">
        <v>11</v>
      </c>
      <c r="M94">
        <v>93</v>
      </c>
      <c r="N94" s="11" t="str">
        <f t="shared" ca="1" si="2"/>
        <v/>
      </c>
      <c r="O94" s="11">
        <v>20566</v>
      </c>
      <c r="P94" s="11" t="str">
        <f t="shared" si="3"/>
        <v>KMQ_20566</v>
      </c>
      <c r="U94" s="112" t="s">
        <v>342</v>
      </c>
      <c r="V94" t="s">
        <v>588</v>
      </c>
    </row>
    <row r="95" spans="1:22" x14ac:dyDescent="0.25">
      <c r="A95" t="s">
        <v>110</v>
      </c>
      <c r="B95">
        <v>2</v>
      </c>
      <c r="C95">
        <v>4</v>
      </c>
      <c r="D95">
        <v>3</v>
      </c>
      <c r="E95" t="str">
        <f ca="1">IF(OFFSET('Approach &amp; Tools'!B$19,-$L93,0)="","",OFFSET('Approach &amp; Tools'!B$19,-$L93,0))</f>
        <v/>
      </c>
      <c r="F95" s="118" t="str">
        <f ca="1">IF(OFFSET('Approach &amp; Tools'!C$19,-$L93,0)="","",OFFSET('Approach &amp; Tools'!C$19,-$L93,0))</f>
        <v>KM competency maps exist for individual roles and/or jobs.</v>
      </c>
      <c r="G95" t="str">
        <f ca="1">IF(OFFSET('Approach &amp; Tools'!D$19,-$L95,0)="","",OFFSET('Approach &amp; Tools'!D$19,-$L95,0))</f>
        <v/>
      </c>
      <c r="H95" t="str">
        <f ca="1">IF(OFFSET('Approach &amp; Tools'!E$19,-$L95,0)="","",OFFSET('Approach &amp; Tools'!E$19,-$L95,0))</f>
        <v/>
      </c>
      <c r="I95" t="str">
        <f ca="1">IF(OFFSET('Approach &amp; Tools'!F$19,-$L95,0)="","",OFFSET('Approach &amp; Tools'!F$19,-$L95,0))</f>
        <v/>
      </c>
      <c r="J95" t="str">
        <f ca="1">IF(OFFSET('Approach &amp; Tools'!G$19,-$L95,0)="","",OFFSET('Approach &amp; Tools'!G$19,-$L95,0))</f>
        <v/>
      </c>
      <c r="K95" t="str">
        <f ca="1">IF(OFFSET('Approach &amp; Tools'!H$19,-$L95,0)="","",OFFSET('Approach &amp; Tools'!H$19,-$L95,0))</f>
        <v/>
      </c>
      <c r="L95">
        <v>12</v>
      </c>
      <c r="M95">
        <v>94</v>
      </c>
      <c r="N95" s="11" t="str">
        <f t="shared" ca="1" si="2"/>
        <v/>
      </c>
      <c r="O95" s="11">
        <v>20567</v>
      </c>
      <c r="P95" s="11" t="str">
        <f t="shared" si="3"/>
        <v>KMQ_20567</v>
      </c>
      <c r="U95" s="112" t="s">
        <v>343</v>
      </c>
      <c r="V95" t="s">
        <v>589</v>
      </c>
    </row>
    <row r="96" spans="1:22" x14ac:dyDescent="0.25">
      <c r="A96" t="s">
        <v>110</v>
      </c>
      <c r="B96">
        <v>2</v>
      </c>
      <c r="C96">
        <v>5</v>
      </c>
      <c r="D96">
        <v>1</v>
      </c>
      <c r="E96" t="str">
        <f ca="1">IF(OFFSET('Approach &amp; Tools'!B$19,-$L97,0)="","",OFFSET('Approach &amp; Tools'!B$19,-$L97,0))</f>
        <v/>
      </c>
      <c r="F96" s="118" t="str">
        <f ca="1">IF(OFFSET('Approach &amp; Tools'!C$19,-$L97,0)="","",OFFSET('Approach &amp; Tools'!C$19,-$L97,0))</f>
        <v>KM approaches, methodologies, and tools are integrated with process improvement, organizational development, and learning approaches.</v>
      </c>
      <c r="G96" t="str">
        <f ca="1">IF(OFFSET('Approach &amp; Tools'!D$19,-$L96,0)="","",OFFSET('Approach &amp; Tools'!D$19,-$L96,0))</f>
        <v/>
      </c>
      <c r="H96" t="str">
        <f ca="1">IF(OFFSET('Approach &amp; Tools'!E$19,-$L96,0)="","",OFFSET('Approach &amp; Tools'!E$19,-$L96,0))</f>
        <v/>
      </c>
      <c r="I96" t="str">
        <f ca="1">IF(OFFSET('Approach &amp; Tools'!F$19,-$L96,0)="","",OFFSET('Approach &amp; Tools'!F$19,-$L96,0))</f>
        <v/>
      </c>
      <c r="J96" t="str">
        <f ca="1">IF(OFFSET('Approach &amp; Tools'!G$19,-$L96,0)="","",OFFSET('Approach &amp; Tools'!G$19,-$L96,0))</f>
        <v/>
      </c>
      <c r="K96" t="str">
        <f ca="1">IF(OFFSET('Approach &amp; Tools'!H$19,-$L96,0)="","",OFFSET('Approach &amp; Tools'!H$19,-$L96,0))</f>
        <v/>
      </c>
      <c r="L96">
        <v>13</v>
      </c>
      <c r="M96">
        <v>95</v>
      </c>
      <c r="N96" s="11" t="str">
        <f t="shared" ca="1" si="2"/>
        <v/>
      </c>
      <c r="O96" s="11">
        <v>20568</v>
      </c>
      <c r="P96" s="11" t="str">
        <f t="shared" si="3"/>
        <v>KMQ_20568</v>
      </c>
      <c r="U96" s="112" t="s">
        <v>344</v>
      </c>
      <c r="V96" t="s">
        <v>590</v>
      </c>
    </row>
    <row r="97" spans="1:22" x14ac:dyDescent="0.25">
      <c r="A97" t="s">
        <v>110</v>
      </c>
      <c r="B97">
        <v>2</v>
      </c>
      <c r="C97">
        <v>5</v>
      </c>
      <c r="D97">
        <v>2</v>
      </c>
      <c r="E97" t="str">
        <f ca="1">IF(OFFSET('Approach &amp; Tools'!B$19,-$L96,0)="","",OFFSET('Approach &amp; Tools'!B$19,-$L96,0))</f>
        <v/>
      </c>
      <c r="F97" s="118" t="str">
        <f ca="1">IF(OFFSET('Approach &amp; Tools'!C$19,-$L96,0)="","",OFFSET('Approach &amp; Tools'!C$19,-$L96,0))</f>
        <v>KM becomes a core competency of the organization.</v>
      </c>
      <c r="G97" t="str">
        <f ca="1">IF(OFFSET('Approach &amp; Tools'!D$19,-$L97,0)="","",OFFSET('Approach &amp; Tools'!D$19,-$L97,0))</f>
        <v/>
      </c>
      <c r="H97" t="str">
        <f ca="1">IF(OFFSET('Approach &amp; Tools'!E$19,-$L97,0)="","",OFFSET('Approach &amp; Tools'!E$19,-$L97,0))</f>
        <v/>
      </c>
      <c r="I97" t="str">
        <f ca="1">IF(OFFSET('Approach &amp; Tools'!F$19,-$L97,0)="","",OFFSET('Approach &amp; Tools'!F$19,-$L97,0))</f>
        <v/>
      </c>
      <c r="J97" t="str">
        <f ca="1">IF(OFFSET('Approach &amp; Tools'!G$19,-$L97,0)="","",OFFSET('Approach &amp; Tools'!G$19,-$L97,0))</f>
        <v/>
      </c>
      <c r="K97" t="str">
        <f ca="1">IF(OFFSET('Approach &amp; Tools'!H$19,-$L97,0)="","",OFFSET('Approach &amp; Tools'!H$19,-$L97,0))</f>
        <v/>
      </c>
      <c r="L97">
        <v>14</v>
      </c>
      <c r="M97">
        <v>96</v>
      </c>
      <c r="N97" s="11" t="str">
        <f t="shared" ca="1" si="2"/>
        <v/>
      </c>
      <c r="O97" s="11">
        <v>20569</v>
      </c>
      <c r="P97" s="11" t="str">
        <f t="shared" si="3"/>
        <v>KMQ_20569</v>
      </c>
      <c r="U97" s="112" t="s">
        <v>345</v>
      </c>
      <c r="V97" t="s">
        <v>591</v>
      </c>
    </row>
    <row r="98" spans="1:22" x14ac:dyDescent="0.25">
      <c r="A98" t="s">
        <v>110</v>
      </c>
      <c r="B98">
        <v>3</v>
      </c>
      <c r="C98">
        <v>1</v>
      </c>
      <c r="D98">
        <v>1</v>
      </c>
      <c r="E98" t="str">
        <f ca="1">IF(OFFSET(Measurement!B$30,-$L101,0)="","",OFFSET(Measurement!B$30,-$L101,0))</f>
        <v/>
      </c>
      <c r="F98" s="118" t="str">
        <f ca="1">IF(OFFSET(Measurement!C$30,-$L101,0)="","",OFFSET(Measurement!C$30,-$L101,0))</f>
        <v>An assessment of critical knowledge in current business processes/domains is conducted.</v>
      </c>
      <c r="G98" t="str">
        <f ca="1">IF(OFFSET(Measurement!D$30,-$L98,0)="","",OFFSET(Measurement!D$30,-$L98,0))</f>
        <v/>
      </c>
      <c r="H98" t="str">
        <f ca="1">IF(OFFSET(Measurement!E$30,-$L98,0)="","",OFFSET(Measurement!E$30,-$L98,0))</f>
        <v/>
      </c>
      <c r="I98" t="str">
        <f ca="1">IF(OFFSET(Measurement!F$30,-$L98,0)="","",OFFSET(Measurement!F$30,-$L98,0))</f>
        <v/>
      </c>
      <c r="J98" t="str">
        <f ca="1">IF(OFFSET(Measurement!G$30,-$L98,0)="","",OFFSET(Measurement!G$30,-$L98,0))</f>
        <v/>
      </c>
      <c r="K98" t="str">
        <f ca="1">IF(OFFSET(Measurement!H$30,-$L98,0)="","",OFFSET(Measurement!H$30,-$L98,0))</f>
        <v/>
      </c>
      <c r="L98">
        <v>0</v>
      </c>
      <c r="M98">
        <v>97</v>
      </c>
      <c r="N98" s="11" t="str">
        <f t="shared" ca="1" si="2"/>
        <v/>
      </c>
      <c r="O98" s="11">
        <v>20570</v>
      </c>
      <c r="P98" s="11" t="str">
        <f t="shared" si="3"/>
        <v>KMQ_20570</v>
      </c>
      <c r="U98" s="112" t="s">
        <v>346</v>
      </c>
      <c r="V98" t="s">
        <v>592</v>
      </c>
    </row>
    <row r="99" spans="1:22" x14ac:dyDescent="0.25">
      <c r="A99" t="s">
        <v>110</v>
      </c>
      <c r="B99">
        <v>3</v>
      </c>
      <c r="C99">
        <v>1</v>
      </c>
      <c r="D99">
        <v>2</v>
      </c>
      <c r="E99" t="str">
        <f ca="1">IF(OFFSET(Measurement!B$30,-$L100,0)="","",OFFSET(Measurement!B$30,-$L100,0))</f>
        <v/>
      </c>
      <c r="F99" s="118" t="str">
        <f ca="1">IF(OFFSET(Measurement!C$30,-$L100,0)="","",OFFSET(Measurement!C$30,-$L100,0))</f>
        <v>Business critical success factors and key performance indicators are identified.</v>
      </c>
      <c r="G99" t="str">
        <f ca="1">IF(OFFSET(Measurement!D$30,-$L99,0)="","",OFFSET(Measurement!D$30,-$L99,0))</f>
        <v/>
      </c>
      <c r="H99" t="str">
        <f ca="1">IF(OFFSET(Measurement!E$30,-$L99,0)="","",OFFSET(Measurement!E$30,-$L99,0))</f>
        <v/>
      </c>
      <c r="I99" t="str">
        <f ca="1">IF(OFFSET(Measurement!F$30,-$L99,0)="","",OFFSET(Measurement!F$30,-$L99,0))</f>
        <v/>
      </c>
      <c r="J99" t="str">
        <f ca="1">IF(OFFSET(Measurement!G$30,-$L99,0)="","",OFFSET(Measurement!G$30,-$L99,0))</f>
        <v/>
      </c>
      <c r="K99" t="str">
        <f ca="1">IF(OFFSET(Measurement!H$30,-$L99,0)="","",OFFSET(Measurement!H$30,-$L99,0))</f>
        <v/>
      </c>
      <c r="L99">
        <v>1</v>
      </c>
      <c r="M99">
        <v>98</v>
      </c>
      <c r="N99" s="11" t="str">
        <f t="shared" ca="1" si="2"/>
        <v/>
      </c>
      <c r="O99" s="11">
        <v>20571</v>
      </c>
      <c r="P99" s="11" t="str">
        <f t="shared" si="3"/>
        <v>KMQ_20571</v>
      </c>
      <c r="U99" s="112" t="s">
        <v>347</v>
      </c>
      <c r="V99" t="s">
        <v>593</v>
      </c>
    </row>
    <row r="100" spans="1:22" x14ac:dyDescent="0.25">
      <c r="A100" t="s">
        <v>110</v>
      </c>
      <c r="B100">
        <v>3</v>
      </c>
      <c r="C100">
        <v>1</v>
      </c>
      <c r="D100">
        <v>3</v>
      </c>
      <c r="E100" t="str">
        <f ca="1">IF(OFFSET(Measurement!B$30,-$L99,0)="","",OFFSET(Measurement!B$30,-$L99,0))</f>
        <v/>
      </c>
      <c r="F100" s="118" t="str">
        <f ca="1">IF(OFFSET(Measurement!C$30,-$L99,0)="","",OFFSET(Measurement!C$30,-$L99,0))</f>
        <v>Existing KM capabilities are leveraged for reuse.</v>
      </c>
      <c r="G100" t="str">
        <f ca="1">IF(OFFSET(Measurement!D$30,-$L100,0)="","",OFFSET(Measurement!D$30,-$L100,0))</f>
        <v/>
      </c>
      <c r="H100" t="str">
        <f ca="1">IF(OFFSET(Measurement!E$30,-$L100,0)="","",OFFSET(Measurement!E$30,-$L100,0))</f>
        <v/>
      </c>
      <c r="I100" t="str">
        <f ca="1">IF(OFFSET(Measurement!F$30,-$L100,0)="","",OFFSET(Measurement!F$30,-$L100,0))</f>
        <v/>
      </c>
      <c r="J100" t="str">
        <f ca="1">IF(OFFSET(Measurement!G$30,-$L100,0)="","",OFFSET(Measurement!G$30,-$L100,0))</f>
        <v/>
      </c>
      <c r="K100" t="str">
        <f ca="1">IF(OFFSET(Measurement!H$30,-$L100,0)="","",OFFSET(Measurement!H$30,-$L100,0))</f>
        <v/>
      </c>
      <c r="L100">
        <v>2</v>
      </c>
      <c r="M100">
        <v>99</v>
      </c>
      <c r="N100" s="11" t="str">
        <f t="shared" ca="1" si="2"/>
        <v/>
      </c>
      <c r="O100" s="11">
        <v>20572</v>
      </c>
      <c r="P100" s="11" t="str">
        <f t="shared" si="3"/>
        <v>KMQ_20572</v>
      </c>
      <c r="U100" s="112" t="s">
        <v>348</v>
      </c>
      <c r="V100" t="s">
        <v>594</v>
      </c>
    </row>
    <row r="101" spans="1:22" x14ac:dyDescent="0.25">
      <c r="A101" t="s">
        <v>110</v>
      </c>
      <c r="B101">
        <v>3</v>
      </c>
      <c r="C101">
        <v>1</v>
      </c>
      <c r="D101">
        <v>4</v>
      </c>
      <c r="E101" t="str">
        <f ca="1">IF(OFFSET(Measurement!B$30,-$L98,0)="","",OFFSET(Measurement!B$30,-$L98,0))</f>
        <v/>
      </c>
      <c r="F101" s="118" t="str">
        <f ca="1">IF(OFFSET(Measurement!C$30,-$L98,0)="","",OFFSET(Measurement!C$30,-$L98,0))</f>
        <v>A conceptual value proposition for KM is developed.</v>
      </c>
      <c r="G101" t="str">
        <f ca="1">IF(OFFSET(Measurement!D$30,-$L101,0)="","",OFFSET(Measurement!D$30,-$L101,0))</f>
        <v/>
      </c>
      <c r="H101" t="str">
        <f ca="1">IF(OFFSET(Measurement!E$30,-$L101,0)="","",OFFSET(Measurement!E$30,-$L101,0))</f>
        <v/>
      </c>
      <c r="I101" t="str">
        <f ca="1">IF(OFFSET(Measurement!F$30,-$L101,0)="","",OFFSET(Measurement!F$30,-$L101,0))</f>
        <v/>
      </c>
      <c r="J101" t="str">
        <f ca="1">IF(OFFSET(Measurement!G$30,-$L101,0)="","",OFFSET(Measurement!G$30,-$L101,0))</f>
        <v/>
      </c>
      <c r="K101" t="str">
        <f ca="1">IF(OFFSET(Measurement!H$30,-$L101,0)="","",OFFSET(Measurement!H$30,-$L101,0))</f>
        <v/>
      </c>
      <c r="L101">
        <v>3</v>
      </c>
      <c r="M101">
        <v>100</v>
      </c>
      <c r="N101" s="11" t="str">
        <f t="shared" ca="1" si="2"/>
        <v/>
      </c>
      <c r="O101" s="11">
        <v>20573</v>
      </c>
      <c r="P101" s="11" t="str">
        <f t="shared" si="3"/>
        <v>KMQ_20573</v>
      </c>
      <c r="U101" s="112" t="s">
        <v>349</v>
      </c>
      <c r="V101" t="s">
        <v>595</v>
      </c>
    </row>
    <row r="102" spans="1:22" x14ac:dyDescent="0.25">
      <c r="A102" t="s">
        <v>110</v>
      </c>
      <c r="B102">
        <v>3</v>
      </c>
      <c r="C102">
        <v>2</v>
      </c>
      <c r="D102">
        <v>1</v>
      </c>
      <c r="E102" t="str">
        <f ca="1">IF(OFFSET(Measurement!B$30,-$L108,0)="","",OFFSET(Measurement!B$30,-$L108,0))</f>
        <v/>
      </c>
      <c r="F102" s="118" t="str">
        <f ca="1">IF(OFFSET(Measurement!C$30,-$L108,0)="","",OFFSET(Measurement!C$30,-$L108,0))</f>
        <v>A tangible impact on business opportunities through application of KM approaches is recognized.</v>
      </c>
      <c r="G102" t="str">
        <f ca="1">IF(OFFSET(Measurement!D$30,-$L102,0)="","",OFFSET(Measurement!D$30,-$L102,0))</f>
        <v/>
      </c>
      <c r="H102" t="str">
        <f ca="1">IF(OFFSET(Measurement!E$30,-$L102,0)="","",OFFSET(Measurement!E$30,-$L102,0))</f>
        <v/>
      </c>
      <c r="I102" t="str">
        <f ca="1">IF(OFFSET(Measurement!F$30,-$L102,0)="","",OFFSET(Measurement!F$30,-$L102,0))</f>
        <v/>
      </c>
      <c r="J102" t="str">
        <f ca="1">IF(OFFSET(Measurement!G$30,-$L102,0)="","",OFFSET(Measurement!G$30,-$L102,0))</f>
        <v/>
      </c>
      <c r="K102" t="str">
        <f ca="1">IF(OFFSET(Measurement!H$30,-$L102,0)="","",OFFSET(Measurement!H$30,-$L102,0))</f>
        <v/>
      </c>
      <c r="L102">
        <v>4</v>
      </c>
      <c r="M102">
        <v>101</v>
      </c>
      <c r="N102" s="11" t="str">
        <f t="shared" ca="1" si="2"/>
        <v/>
      </c>
      <c r="O102" s="11">
        <v>20574</v>
      </c>
      <c r="P102" s="11" t="str">
        <f t="shared" si="3"/>
        <v>KMQ_20574</v>
      </c>
      <c r="U102" s="112" t="s">
        <v>350</v>
      </c>
      <c r="V102" t="s">
        <v>596</v>
      </c>
    </row>
    <row r="103" spans="1:22" x14ac:dyDescent="0.25">
      <c r="A103" t="s">
        <v>110</v>
      </c>
      <c r="B103">
        <v>3</v>
      </c>
      <c r="C103">
        <v>2</v>
      </c>
      <c r="D103">
        <v>2</v>
      </c>
      <c r="E103" t="str">
        <f ca="1">IF(OFFSET(Measurement!B$30,-$L107,0)="","",OFFSET(Measurement!B$30,-$L107,0))</f>
        <v/>
      </c>
      <c r="F103" s="118" t="str">
        <f ca="1">IF(OFFSET(Measurement!C$30,-$L107,0)="","",OFFSET(Measurement!C$30,-$L107,0))</f>
        <v>Key performance indicators are defined for initial KM efforts and projects.</v>
      </c>
      <c r="G103" t="str">
        <f ca="1">IF(OFFSET(Measurement!D$30,-$L103,0)="","",OFFSET(Measurement!D$30,-$L103,0))</f>
        <v/>
      </c>
      <c r="H103" t="str">
        <f ca="1">IF(OFFSET(Measurement!E$30,-$L103,0)="","",OFFSET(Measurement!E$30,-$L103,0))</f>
        <v/>
      </c>
      <c r="I103" t="str">
        <f ca="1">IF(OFFSET(Measurement!F$30,-$L103,0)="","",OFFSET(Measurement!F$30,-$L103,0))</f>
        <v/>
      </c>
      <c r="J103" t="str">
        <f ca="1">IF(OFFSET(Measurement!G$30,-$L103,0)="","",OFFSET(Measurement!G$30,-$L103,0))</f>
        <v/>
      </c>
      <c r="K103" t="str">
        <f ca="1">IF(OFFSET(Measurement!H$30,-$L103,0)="","",OFFSET(Measurement!H$30,-$L103,0))</f>
        <v/>
      </c>
      <c r="L103">
        <v>5</v>
      </c>
      <c r="M103">
        <v>102</v>
      </c>
      <c r="N103" s="11" t="str">
        <f t="shared" ca="1" si="2"/>
        <v/>
      </c>
      <c r="O103" s="11">
        <v>20575</v>
      </c>
      <c r="P103" s="11" t="str">
        <f t="shared" si="3"/>
        <v>KMQ_20575</v>
      </c>
      <c r="U103" s="112" t="s">
        <v>351</v>
      </c>
      <c r="V103" t="s">
        <v>597</v>
      </c>
    </row>
    <row r="104" spans="1:22" x14ac:dyDescent="0.25">
      <c r="A104" t="s">
        <v>110</v>
      </c>
      <c r="B104">
        <v>3</v>
      </c>
      <c r="C104">
        <v>2</v>
      </c>
      <c r="D104">
        <v>3</v>
      </c>
      <c r="E104" t="str">
        <f ca="1">IF(OFFSET(Measurement!B$30,-$L106,0)="","",OFFSET(Measurement!B$30,-$L106,0))</f>
        <v/>
      </c>
      <c r="F104" s="118" t="str">
        <f ca="1">IF(OFFSET(Measurement!C$30,-$L106,0)="","",OFFSET(Measurement!C$30,-$L106,0))</f>
        <v>Local KM activity measures are in place and used.</v>
      </c>
      <c r="G104" t="str">
        <f ca="1">IF(OFFSET(Measurement!D$30,-$L104,0)="","",OFFSET(Measurement!D$30,-$L104,0))</f>
        <v/>
      </c>
      <c r="H104" t="str">
        <f ca="1">IF(OFFSET(Measurement!E$30,-$L104,0)="","",OFFSET(Measurement!E$30,-$L104,0))</f>
        <v/>
      </c>
      <c r="I104" t="str">
        <f ca="1">IF(OFFSET(Measurement!F$30,-$L104,0)="","",OFFSET(Measurement!F$30,-$L104,0))</f>
        <v/>
      </c>
      <c r="J104" t="str">
        <f ca="1">IF(OFFSET(Measurement!G$30,-$L104,0)="","",OFFSET(Measurement!G$30,-$L104,0))</f>
        <v/>
      </c>
      <c r="K104" t="str">
        <f ca="1">IF(OFFSET(Measurement!H$30,-$L104,0)="","",OFFSET(Measurement!H$30,-$L104,0))</f>
        <v/>
      </c>
      <c r="L104">
        <v>6</v>
      </c>
      <c r="M104">
        <v>103</v>
      </c>
      <c r="N104" s="11" t="str">
        <f t="shared" ca="1" si="2"/>
        <v/>
      </c>
      <c r="O104" s="11">
        <v>20576</v>
      </c>
      <c r="P104" s="11" t="str">
        <f t="shared" si="3"/>
        <v>KMQ_20576</v>
      </c>
      <c r="U104" s="112" t="s">
        <v>352</v>
      </c>
      <c r="V104" t="s">
        <v>598</v>
      </c>
    </row>
    <row r="105" spans="1:22" x14ac:dyDescent="0.25">
      <c r="A105" t="s">
        <v>110</v>
      </c>
      <c r="B105">
        <v>3</v>
      </c>
      <c r="C105">
        <v>2</v>
      </c>
      <c r="D105">
        <v>4</v>
      </c>
      <c r="E105" t="str">
        <f ca="1">IF(OFFSET(Measurement!B$30,-$L105,0)="","",OFFSET(Measurement!B$30,-$L105,0))</f>
        <v/>
      </c>
      <c r="F105" s="118" t="str">
        <f ca="1">IF(OFFSET(Measurement!C$30,-$L105,0)="","",OFFSET(Measurement!C$30,-$L105,0))</f>
        <v xml:space="preserve">A costs and benefits analysis is calculated for initial KM projects. </v>
      </c>
      <c r="G105" t="str">
        <f ca="1">IF(OFFSET(Measurement!D$30,-$L105,0)="","",OFFSET(Measurement!D$30,-$L105,0))</f>
        <v/>
      </c>
      <c r="H105" t="str">
        <f ca="1">IF(OFFSET(Measurement!E$30,-$L105,0)="","",OFFSET(Measurement!E$30,-$L105,0))</f>
        <v/>
      </c>
      <c r="I105" t="str">
        <f ca="1">IF(OFFSET(Measurement!F$30,-$L105,0)="","",OFFSET(Measurement!F$30,-$L105,0))</f>
        <v/>
      </c>
      <c r="J105" t="str">
        <f ca="1">IF(OFFSET(Measurement!G$30,-$L105,0)="","",OFFSET(Measurement!G$30,-$L105,0))</f>
        <v/>
      </c>
      <c r="K105" t="str">
        <f ca="1">IF(OFFSET(Measurement!H$30,-$L105,0)="","",OFFSET(Measurement!H$30,-$L105,0))</f>
        <v/>
      </c>
      <c r="L105">
        <v>7</v>
      </c>
      <c r="M105">
        <v>104</v>
      </c>
      <c r="N105" s="11" t="str">
        <f t="shared" ca="1" si="2"/>
        <v/>
      </c>
      <c r="O105" s="11">
        <v>20577</v>
      </c>
      <c r="P105" s="11" t="str">
        <f t="shared" si="3"/>
        <v>KMQ_20577</v>
      </c>
      <c r="U105" s="112" t="s">
        <v>353</v>
      </c>
      <c r="V105" t="s">
        <v>599</v>
      </c>
    </row>
    <row r="106" spans="1:22" x14ac:dyDescent="0.25">
      <c r="A106" t="s">
        <v>110</v>
      </c>
      <c r="B106">
        <v>3</v>
      </c>
      <c r="C106">
        <v>2</v>
      </c>
      <c r="D106">
        <v>5</v>
      </c>
      <c r="E106" t="str">
        <f ca="1">IF(OFFSET(Measurement!B$30,-$L104,0)="","",OFFSET(Measurement!B$30,-$L104,0))</f>
        <v/>
      </c>
      <c r="F106" s="118" t="str">
        <f ca="1">IF(OFFSET(Measurement!C$30,-$L104,0)="","",OFFSET(Measurement!C$30,-$L104,0))</f>
        <v xml:space="preserve">For each initial KM effort/project, measurement tracking and monitoring systems are designed and used. </v>
      </c>
      <c r="G106" t="str">
        <f ca="1">IF(OFFSET(Measurement!D$30,-$L106,0)="","",OFFSET(Measurement!D$30,-$L106,0))</f>
        <v/>
      </c>
      <c r="H106" t="str">
        <f ca="1">IF(OFFSET(Measurement!E$30,-$L106,0)="","",OFFSET(Measurement!E$30,-$L106,0))</f>
        <v/>
      </c>
      <c r="I106" t="str">
        <f ca="1">IF(OFFSET(Measurement!F$30,-$L106,0)="","",OFFSET(Measurement!F$30,-$L106,0))</f>
        <v/>
      </c>
      <c r="J106" t="str">
        <f ca="1">IF(OFFSET(Measurement!G$30,-$L106,0)="","",OFFSET(Measurement!G$30,-$L106,0))</f>
        <v/>
      </c>
      <c r="K106" t="str">
        <f ca="1">IF(OFFSET(Measurement!H$30,-$L106,0)="","",OFFSET(Measurement!H$30,-$L106,0))</f>
        <v/>
      </c>
      <c r="L106">
        <v>8</v>
      </c>
      <c r="M106">
        <v>105</v>
      </c>
      <c r="N106" s="11" t="str">
        <f t="shared" ca="1" si="2"/>
        <v/>
      </c>
      <c r="O106" s="11">
        <v>20578</v>
      </c>
      <c r="P106" s="11" t="str">
        <f t="shared" si="3"/>
        <v>KMQ_20578</v>
      </c>
      <c r="U106" s="112" t="s">
        <v>354</v>
      </c>
      <c r="V106" t="s">
        <v>600</v>
      </c>
    </row>
    <row r="107" spans="1:22" x14ac:dyDescent="0.25">
      <c r="A107" t="s">
        <v>110</v>
      </c>
      <c r="B107">
        <v>3</v>
      </c>
      <c r="C107">
        <v>2</v>
      </c>
      <c r="D107">
        <v>6</v>
      </c>
      <c r="E107" t="str">
        <f ca="1">IF(OFFSET(Measurement!B$30,-$L103,0)="","",OFFSET(Measurement!B$30,-$L103,0))</f>
        <v/>
      </c>
      <c r="F107" s="118" t="str">
        <f ca="1">IF(OFFSET(Measurement!C$30,-$L103,0)="","",OFFSET(Measurement!C$30,-$L103,0))</f>
        <v>Business performance baselines have been conducted.</v>
      </c>
      <c r="G107" t="str">
        <f ca="1">IF(OFFSET(Measurement!D$30,-$L107,0)="","",OFFSET(Measurement!D$30,-$L107,0))</f>
        <v/>
      </c>
      <c r="H107" t="str">
        <f ca="1">IF(OFFSET(Measurement!E$30,-$L107,0)="","",OFFSET(Measurement!E$30,-$L107,0))</f>
        <v/>
      </c>
      <c r="I107" t="str">
        <f ca="1">IF(OFFSET(Measurement!F$30,-$L107,0)="","",OFFSET(Measurement!F$30,-$L107,0))</f>
        <v/>
      </c>
      <c r="J107" t="str">
        <f ca="1">IF(OFFSET(Measurement!G$30,-$L107,0)="","",OFFSET(Measurement!G$30,-$L107,0))</f>
        <v/>
      </c>
      <c r="K107" t="str">
        <f ca="1">IF(OFFSET(Measurement!H$30,-$L107,0)="","",OFFSET(Measurement!H$30,-$L107,0))</f>
        <v/>
      </c>
      <c r="L107">
        <v>9</v>
      </c>
      <c r="M107">
        <v>106</v>
      </c>
      <c r="N107" s="11" t="str">
        <f t="shared" ca="1" si="2"/>
        <v/>
      </c>
      <c r="O107" s="11">
        <v>20579</v>
      </c>
      <c r="P107" s="11" t="str">
        <f t="shared" si="3"/>
        <v>KMQ_20579</v>
      </c>
      <c r="U107" s="112" t="s">
        <v>355</v>
      </c>
      <c r="V107" t="s">
        <v>601</v>
      </c>
    </row>
    <row r="108" spans="1:22" x14ac:dyDescent="0.25">
      <c r="A108" t="s">
        <v>110</v>
      </c>
      <c r="B108">
        <v>3</v>
      </c>
      <c r="C108">
        <v>2</v>
      </c>
      <c r="D108">
        <v>7</v>
      </c>
      <c r="E108" t="str">
        <f ca="1">IF(OFFSET(Measurement!B$30,-$L102,0)="","",OFFSET(Measurement!B$30,-$L102,0))</f>
        <v/>
      </c>
      <c r="F108" s="118" t="str">
        <f ca="1">IF(OFFSET(Measurement!C$30,-$L102,0)="","",OFFSET(Measurement!C$30,-$L102,0))</f>
        <v>Employee satisfaction with KM approaches, knowledge flow processes, and KM tools has been assessed locally.</v>
      </c>
      <c r="G108" t="str">
        <f ca="1">IF(OFFSET(Measurement!D$30,-$L108,0)="","",OFFSET(Measurement!D$30,-$L108,0))</f>
        <v/>
      </c>
      <c r="H108" t="str">
        <f ca="1">IF(OFFSET(Measurement!E$30,-$L108,0)="","",OFFSET(Measurement!E$30,-$L108,0))</f>
        <v/>
      </c>
      <c r="I108" t="str">
        <f ca="1">IF(OFFSET(Measurement!F$30,-$L108,0)="","",OFFSET(Measurement!F$30,-$L108,0))</f>
        <v/>
      </c>
      <c r="J108" t="str">
        <f ca="1">IF(OFFSET(Measurement!G$30,-$L108,0)="","",OFFSET(Measurement!G$30,-$L108,0))</f>
        <v/>
      </c>
      <c r="K108" t="str">
        <f ca="1">IF(OFFSET(Measurement!H$30,-$L108,0)="","",OFFSET(Measurement!H$30,-$L108,0))</f>
        <v/>
      </c>
      <c r="L108">
        <v>10</v>
      </c>
      <c r="M108">
        <v>107</v>
      </c>
      <c r="N108" s="11" t="str">
        <f t="shared" ca="1" si="2"/>
        <v/>
      </c>
      <c r="O108" s="11">
        <v>20580</v>
      </c>
      <c r="P108" s="11" t="str">
        <f t="shared" si="3"/>
        <v>KMQ_20580</v>
      </c>
      <c r="U108" s="112" t="s">
        <v>356</v>
      </c>
      <c r="V108" t="s">
        <v>602</v>
      </c>
    </row>
    <row r="109" spans="1:22" x14ac:dyDescent="0.25">
      <c r="A109" t="s">
        <v>110</v>
      </c>
      <c r="B109">
        <v>3</v>
      </c>
      <c r="C109">
        <v>3</v>
      </c>
      <c r="D109">
        <v>1</v>
      </c>
      <c r="E109" t="str">
        <f ca="1">IF(OFFSET(Measurement!B$30,-$L114,0)="","",OFFSET(Measurement!B$30,-$L114,0))</f>
        <v/>
      </c>
      <c r="F109" s="118" t="str">
        <f ca="1">IF(OFFSET(Measurement!C$30,-$L114,0)="","",OFFSET(Measurement!C$30,-$L114,0))</f>
        <v>Standard KM activity measures are in place and aligned to business measures of process and output.</v>
      </c>
      <c r="G109" t="str">
        <f ca="1">IF(OFFSET(Measurement!D$30,-$L109,0)="","",OFFSET(Measurement!D$30,-$L109,0))</f>
        <v/>
      </c>
      <c r="H109" t="str">
        <f ca="1">IF(OFFSET(Measurement!E$30,-$L109,0)="","",OFFSET(Measurement!E$30,-$L109,0))</f>
        <v/>
      </c>
      <c r="I109" t="str">
        <f ca="1">IF(OFFSET(Measurement!F$30,-$L109,0)="","",OFFSET(Measurement!F$30,-$L109,0))</f>
        <v/>
      </c>
      <c r="J109" t="str">
        <f ca="1">IF(OFFSET(Measurement!G$30,-$L109,0)="","",OFFSET(Measurement!G$30,-$L109,0))</f>
        <v/>
      </c>
      <c r="K109" t="str">
        <f ca="1">IF(OFFSET(Measurement!H$30,-$L109,0)="","",OFFSET(Measurement!H$30,-$L109,0))</f>
        <v/>
      </c>
      <c r="L109">
        <v>11</v>
      </c>
      <c r="M109">
        <v>108</v>
      </c>
      <c r="N109" s="11" t="str">
        <f t="shared" ca="1" si="2"/>
        <v/>
      </c>
      <c r="O109" s="11">
        <v>20581</v>
      </c>
      <c r="P109" s="11" t="str">
        <f t="shared" si="3"/>
        <v>KMQ_20581</v>
      </c>
      <c r="U109" s="112" t="s">
        <v>357</v>
      </c>
      <c r="V109" t="s">
        <v>603</v>
      </c>
    </row>
    <row r="110" spans="1:22" x14ac:dyDescent="0.25">
      <c r="A110" t="s">
        <v>110</v>
      </c>
      <c r="B110">
        <v>3</v>
      </c>
      <c r="C110">
        <v>3</v>
      </c>
      <c r="D110">
        <v>2</v>
      </c>
      <c r="E110" t="str">
        <f ca="1">IF(OFFSET(Measurement!B$30,-$L113,0)="","",OFFSET(Measurement!B$30,-$L113,0))</f>
        <v/>
      </c>
      <c r="F110" s="118" t="str">
        <f ca="1">IF(OFFSET(Measurement!C$30,-$L113,0)="","",OFFSET(Measurement!C$30,-$L113,0))</f>
        <v>Standard measures of KM impact are monitored to ensure on-going performance.</v>
      </c>
      <c r="G110" t="str">
        <f ca="1">IF(OFFSET(Measurement!D$30,-$L110,0)="","",OFFSET(Measurement!D$30,-$L110,0))</f>
        <v/>
      </c>
      <c r="H110" t="str">
        <f ca="1">IF(OFFSET(Measurement!E$30,-$L110,0)="","",OFFSET(Measurement!E$30,-$L110,0))</f>
        <v/>
      </c>
      <c r="I110" t="str">
        <f ca="1">IF(OFFSET(Measurement!F$30,-$L110,0)="","",OFFSET(Measurement!F$30,-$L110,0))</f>
        <v/>
      </c>
      <c r="J110" t="str">
        <f ca="1">IF(OFFSET(Measurement!G$30,-$L110,0)="","",OFFSET(Measurement!G$30,-$L110,0))</f>
        <v/>
      </c>
      <c r="K110" t="str">
        <f ca="1">IF(OFFSET(Measurement!H$30,-$L110,0)="","",OFFSET(Measurement!H$30,-$L110,0))</f>
        <v/>
      </c>
      <c r="L110">
        <v>12</v>
      </c>
      <c r="M110">
        <v>109</v>
      </c>
      <c r="N110" s="11" t="str">
        <f t="shared" ca="1" si="2"/>
        <v/>
      </c>
      <c r="O110" s="11">
        <v>20582</v>
      </c>
      <c r="P110" s="11" t="str">
        <f t="shared" si="3"/>
        <v>KMQ_20582</v>
      </c>
      <c r="U110" s="112" t="s">
        <v>358</v>
      </c>
      <c r="V110" t="s">
        <v>604</v>
      </c>
    </row>
    <row r="111" spans="1:22" x14ac:dyDescent="0.25">
      <c r="A111" t="s">
        <v>110</v>
      </c>
      <c r="B111">
        <v>3</v>
      </c>
      <c r="C111">
        <v>3</v>
      </c>
      <c r="D111">
        <v>3</v>
      </c>
      <c r="E111" t="str">
        <f ca="1">IF(OFFSET(Measurement!B$30,-$L112,0)="","",OFFSET(Measurement!B$30,-$L112,0))</f>
        <v/>
      </c>
      <c r="F111" s="118" t="str">
        <f ca="1">IF(OFFSET(Measurement!C$30,-$L112,0)="","",OFFSET(Measurement!C$30,-$L112,0))</f>
        <v>Evidence of cycle time and cost reduction due to reuse through KM efforts is identified and tracked.</v>
      </c>
      <c r="G111" t="str">
        <f ca="1">IF(OFFSET(Measurement!D$30,-$L111,0)="","",OFFSET(Measurement!D$30,-$L111,0))</f>
        <v/>
      </c>
      <c r="H111" t="str">
        <f ca="1">IF(OFFSET(Measurement!E$30,-$L111,0)="","",OFFSET(Measurement!E$30,-$L111,0))</f>
        <v/>
      </c>
      <c r="I111" t="str">
        <f ca="1">IF(OFFSET(Measurement!F$30,-$L111,0)="","",OFFSET(Measurement!F$30,-$L111,0))</f>
        <v/>
      </c>
      <c r="J111" t="str">
        <f ca="1">IF(OFFSET(Measurement!G$30,-$L111,0)="","",OFFSET(Measurement!G$30,-$L111,0))</f>
        <v/>
      </c>
      <c r="K111" t="str">
        <f ca="1">IF(OFFSET(Measurement!H$30,-$L111,0)="","",OFFSET(Measurement!H$30,-$L111,0))</f>
        <v/>
      </c>
      <c r="L111">
        <v>13</v>
      </c>
      <c r="M111">
        <v>110</v>
      </c>
      <c r="N111" s="11" t="str">
        <f t="shared" ca="1" si="2"/>
        <v/>
      </c>
      <c r="O111" s="11">
        <v>20583</v>
      </c>
      <c r="P111" s="11" t="str">
        <f t="shared" si="3"/>
        <v>KMQ_20583</v>
      </c>
      <c r="U111" s="112" t="s">
        <v>359</v>
      </c>
      <c r="V111" t="s">
        <v>605</v>
      </c>
    </row>
    <row r="112" spans="1:22" x14ac:dyDescent="0.25">
      <c r="A112" t="s">
        <v>110</v>
      </c>
      <c r="B112">
        <v>3</v>
      </c>
      <c r="C112">
        <v>3</v>
      </c>
      <c r="D112">
        <v>4</v>
      </c>
      <c r="E112" t="str">
        <f ca="1">IF(OFFSET(Measurement!B$30,-$L111,0)="","",OFFSET(Measurement!B$30,-$L111,0))</f>
        <v/>
      </c>
      <c r="F112" s="118" t="str">
        <f ca="1">IF(OFFSET(Measurement!C$30,-$L111,0)="","",OFFSET(Measurement!C$30,-$L111,0))</f>
        <v>The return on investment or value of investment for KM is formally calculated.</v>
      </c>
      <c r="G112" t="str">
        <f ca="1">IF(OFFSET(Measurement!D$30,-$L112,0)="","",OFFSET(Measurement!D$30,-$L112,0))</f>
        <v/>
      </c>
      <c r="H112" t="str">
        <f ca="1">IF(OFFSET(Measurement!E$30,-$L112,0)="","",OFFSET(Measurement!E$30,-$L112,0))</f>
        <v/>
      </c>
      <c r="I112" t="str">
        <f ca="1">IF(OFFSET(Measurement!F$30,-$L112,0)="","",OFFSET(Measurement!F$30,-$L112,0))</f>
        <v/>
      </c>
      <c r="J112" t="str">
        <f ca="1">IF(OFFSET(Measurement!G$30,-$L112,0)="","",OFFSET(Measurement!G$30,-$L112,0))</f>
        <v/>
      </c>
      <c r="K112" t="str">
        <f ca="1">IF(OFFSET(Measurement!H$30,-$L112,0)="","",OFFSET(Measurement!H$30,-$L112,0))</f>
        <v/>
      </c>
      <c r="L112">
        <v>14</v>
      </c>
      <c r="M112">
        <v>111</v>
      </c>
      <c r="N112" s="11" t="str">
        <f t="shared" ca="1" si="2"/>
        <v/>
      </c>
      <c r="O112" s="11">
        <v>20584</v>
      </c>
      <c r="P112" s="11" t="str">
        <f t="shared" si="3"/>
        <v>KMQ_20584</v>
      </c>
      <c r="U112" s="112" t="s">
        <v>360</v>
      </c>
      <c r="V112" t="s">
        <v>606</v>
      </c>
    </row>
    <row r="113" spans="1:22" x14ac:dyDescent="0.25">
      <c r="A113" t="s">
        <v>110</v>
      </c>
      <c r="B113">
        <v>3</v>
      </c>
      <c r="C113">
        <v>3</v>
      </c>
      <c r="D113">
        <v>5</v>
      </c>
      <c r="E113" t="str">
        <f ca="1">IF(OFFSET(Measurement!B$30,-$L110,0)="","",OFFSET(Measurement!B$30,-$L110,0))</f>
        <v/>
      </c>
      <c r="F113" s="118" t="str">
        <f ca="1">IF(OFFSET(Measurement!C$30,-$L11,0)="","",OFFSET(Measurement!C$30,-$L110,0))</f>
        <v>A costs and benefits analysis is developed for ongoing KM efforts.</v>
      </c>
      <c r="G113" t="str">
        <f ca="1">IF(OFFSET(Measurement!D$30,-$L113,0)="","",OFFSET(Measurement!D$30,-$L113,0))</f>
        <v/>
      </c>
      <c r="H113" t="str">
        <f ca="1">IF(OFFSET(Measurement!E$30,-$L113,0)="","",OFFSET(Measurement!E$30,-$L113,0))</f>
        <v/>
      </c>
      <c r="I113" t="str">
        <f ca="1">IF(OFFSET(Measurement!F$30,-$L113,0)="","",OFFSET(Measurement!F$30,-$L113,0))</f>
        <v/>
      </c>
      <c r="J113" t="str">
        <f ca="1">IF(OFFSET(Measurement!G$30,-$L113,0)="","",OFFSET(Measurement!G$30,-$L113,0))</f>
        <v/>
      </c>
      <c r="K113" t="str">
        <f ca="1">IF(OFFSET(Measurement!H$30,-$L113,0)="","",OFFSET(Measurement!H$30,-$L113,0))</f>
        <v/>
      </c>
      <c r="L113">
        <v>15</v>
      </c>
      <c r="M113">
        <v>112</v>
      </c>
      <c r="N113" s="11" t="str">
        <f t="shared" ca="1" si="2"/>
        <v/>
      </c>
      <c r="O113" s="11">
        <v>20585</v>
      </c>
      <c r="P113" s="11" t="str">
        <f t="shared" si="3"/>
        <v>KMQ_20585</v>
      </c>
      <c r="U113" s="112" t="s">
        <v>361</v>
      </c>
      <c r="V113" t="s">
        <v>607</v>
      </c>
    </row>
    <row r="114" spans="1:22" x14ac:dyDescent="0.25">
      <c r="A114" t="s">
        <v>110</v>
      </c>
      <c r="B114">
        <v>3</v>
      </c>
      <c r="C114">
        <v>3</v>
      </c>
      <c r="D114">
        <v>6</v>
      </c>
      <c r="E114" t="str">
        <f ca="1">IF(OFFSET(Measurement!B$30,-$L109,0)="","",OFFSET(Measurement!B$30,-$L109,0))</f>
        <v/>
      </c>
      <c r="F114" s="118" t="str">
        <f ca="1">IF(OFFSET(Measurement!C$30,-$L109,0)="","",OFFSET(Measurement!C$30,-$L109,0))</f>
        <v>Employee/Member satisfaction with KM is assessed.</v>
      </c>
      <c r="G114" t="str">
        <f ca="1">IF(OFFSET(Measurement!D$30,-$L114,0)="","",OFFSET(Measurement!D$30,-$L114,0))</f>
        <v/>
      </c>
      <c r="H114" t="str">
        <f ca="1">IF(OFFSET(Measurement!E$30,-$L114,0)="","",OFFSET(Measurement!E$30,-$L114,0))</f>
        <v/>
      </c>
      <c r="I114" t="str">
        <f ca="1">IF(OFFSET(Measurement!F$30,-$L114,0)="","",OFFSET(Measurement!F$30,-$L114,0))</f>
        <v/>
      </c>
      <c r="J114" t="str">
        <f ca="1">IF(OFFSET(Measurement!G$30,-$L114,0)="","",OFFSET(Measurement!G$30,-$L114,0))</f>
        <v/>
      </c>
      <c r="K114" t="str">
        <f ca="1">IF(OFFSET(Measurement!H$30,-$L114,0)="","",OFFSET(Measurement!H$30,-$L114,0))</f>
        <v/>
      </c>
      <c r="L114">
        <v>16</v>
      </c>
      <c r="M114">
        <v>113</v>
      </c>
      <c r="N114" s="11" t="str">
        <f t="shared" ca="1" si="2"/>
        <v/>
      </c>
      <c r="O114" s="11">
        <v>20586</v>
      </c>
      <c r="P114" s="11" t="str">
        <f t="shared" si="3"/>
        <v>KMQ_20586</v>
      </c>
      <c r="U114" s="112" t="s">
        <v>362</v>
      </c>
      <c r="V114" t="s">
        <v>608</v>
      </c>
    </row>
    <row r="115" spans="1:22" x14ac:dyDescent="0.25">
      <c r="A115" t="s">
        <v>110</v>
      </c>
      <c r="B115">
        <v>3</v>
      </c>
      <c r="C115">
        <v>4</v>
      </c>
      <c r="D115">
        <v>1</v>
      </c>
      <c r="E115" t="str">
        <f ca="1">IF(OFFSET(Measurement!B$30,-$L120,0)="","",OFFSET(Measurement!B$30,-$L120,0))</f>
        <v/>
      </c>
      <c r="F115" s="118" t="str">
        <f ca="1">IF(OFFSET(Measurement!C$30,-$L120,0)="","",OFFSET(Measurement!C$30,-$L120,0))</f>
        <v>A quantitative analysis of knowledge flow processes, KM approaches, and impact from KM is conducted consistently.</v>
      </c>
      <c r="G115" t="str">
        <f ca="1">IF(OFFSET(Measurement!D$30,-$L115,0)="","",OFFSET(Measurement!D$30,-$L115,0))</f>
        <v/>
      </c>
      <c r="H115" t="str">
        <f ca="1">IF(OFFSET(Measurement!E$30,-$L115,0)="","",OFFSET(Measurement!E$30,-$L115,0))</f>
        <v/>
      </c>
      <c r="I115" t="str">
        <f ca="1">IF(OFFSET(Measurement!F$30,-$L115,0)="","",OFFSET(Measurement!F$30,-$L115,0))</f>
        <v/>
      </c>
      <c r="J115" t="str">
        <f ca="1">IF(OFFSET(Measurement!G$30,-$L115,0)="","",OFFSET(Measurement!G$30,-$L115,0))</f>
        <v/>
      </c>
      <c r="K115" t="str">
        <f ca="1">IF(OFFSET(Measurement!H$30,-$L115,0)="","",OFFSET(Measurement!H$30,-$L115,0))</f>
        <v/>
      </c>
      <c r="L115">
        <v>17</v>
      </c>
      <c r="M115">
        <v>114</v>
      </c>
      <c r="N115" s="11" t="str">
        <f t="shared" ca="1" si="2"/>
        <v/>
      </c>
      <c r="O115" s="11">
        <v>20587</v>
      </c>
      <c r="P115" s="11" t="str">
        <f t="shared" si="3"/>
        <v>KMQ_20587</v>
      </c>
      <c r="U115" s="112" t="s">
        <v>363</v>
      </c>
      <c r="V115" t="s">
        <v>609</v>
      </c>
    </row>
    <row r="116" spans="1:22" x14ac:dyDescent="0.25">
      <c r="A116" t="s">
        <v>110</v>
      </c>
      <c r="B116">
        <v>3</v>
      </c>
      <c r="C116">
        <v>4</v>
      </c>
      <c r="D116">
        <v>2</v>
      </c>
      <c r="E116" t="str">
        <f ca="1">IF(OFFSET(Measurement!B$30,-$L119,0)="","",OFFSET(Measurement!B$30,-$L119,0))</f>
        <v/>
      </c>
      <c r="F116" s="118" t="str">
        <f ca="1">IF(OFFSET(Measurement!C$30,-$L119,0)="","",OFFSET(Measurement!C$30,-$L119,0))</f>
        <v>KM measures are integrated into the business performance scorecard.</v>
      </c>
      <c r="G116" t="str">
        <f ca="1">IF(OFFSET(Measurement!D$30,-$L116,0)="","",OFFSET(Measurement!D$30,-$L116,0))</f>
        <v/>
      </c>
      <c r="H116" t="str">
        <f ca="1">IF(OFFSET(Measurement!E$30,-$L116,0)="","",OFFSET(Measurement!E$30,-$L116,0))</f>
        <v/>
      </c>
      <c r="I116" t="str">
        <f ca="1">IF(OFFSET(Measurement!F$30,-$L116,0)="","",OFFSET(Measurement!F$30,-$L116,0))</f>
        <v/>
      </c>
      <c r="J116" t="str">
        <f ca="1">IF(OFFSET(Measurement!G$30,-$L116,0)="","",OFFSET(Measurement!G$30,-$L116,0))</f>
        <v/>
      </c>
      <c r="K116" t="str">
        <f ca="1">IF(OFFSET(Measurement!H$30,-$L116,0)="","",OFFSET(Measurement!H$30,-$L116,0))</f>
        <v/>
      </c>
      <c r="L116">
        <v>18</v>
      </c>
      <c r="M116">
        <v>115</v>
      </c>
      <c r="N116" s="11" t="str">
        <f t="shared" ca="1" si="2"/>
        <v/>
      </c>
      <c r="O116" s="11">
        <v>20588</v>
      </c>
      <c r="P116" s="11" t="str">
        <f t="shared" si="3"/>
        <v>KMQ_20588</v>
      </c>
      <c r="U116" s="112" t="s">
        <v>364</v>
      </c>
      <c r="V116" t="s">
        <v>610</v>
      </c>
    </row>
    <row r="117" spans="1:22" x14ac:dyDescent="0.25">
      <c r="A117" t="s">
        <v>110</v>
      </c>
      <c r="B117">
        <v>3</v>
      </c>
      <c r="C117">
        <v>4</v>
      </c>
      <c r="D117">
        <v>3</v>
      </c>
      <c r="E117" t="str">
        <f ca="1">IF(OFFSET(Measurement!B$30,-$L118,0)="","",OFFSET(Measurement!B$30,-$L118,0))</f>
        <v/>
      </c>
      <c r="F117" s="118" t="str">
        <f ca="1">IF(OFFSET(Measurement!C$30,-$L118,0)="","",OFFSET(Measurement!C$30,-$L118,0))</f>
        <v>KM measurement reporting processes are aligned with enterprise reporting processes.</v>
      </c>
      <c r="G117" t="str">
        <f ca="1">IF(OFFSET(Measurement!D$30,-$L117,0)="","",OFFSET(Measurement!D$30,-$L117,0))</f>
        <v/>
      </c>
      <c r="H117" t="str">
        <f ca="1">IF(OFFSET(Measurement!E$30,-$L117,0)="","",OFFSET(Measurement!E$30,-$L117,0))</f>
        <v/>
      </c>
      <c r="I117" t="str">
        <f ca="1">IF(OFFSET(Measurement!F$30,-$L117,0)="","",OFFSET(Measurement!F$30,-$L117,0))</f>
        <v/>
      </c>
      <c r="J117" t="str">
        <f ca="1">IF(OFFSET(Measurement!G$30,-$L117,0)="","",OFFSET(Measurement!G$30,-$L117,0))</f>
        <v/>
      </c>
      <c r="K117" t="str">
        <f ca="1">IF(OFFSET(Measurement!H$30,-$L117,0)="","",OFFSET(Measurement!H$30,-$L117,0))</f>
        <v/>
      </c>
      <c r="L117">
        <v>19</v>
      </c>
      <c r="M117">
        <v>116</v>
      </c>
      <c r="N117" s="11" t="str">
        <f t="shared" ca="1" si="2"/>
        <v/>
      </c>
      <c r="O117" s="11">
        <v>20589</v>
      </c>
      <c r="P117" s="11" t="str">
        <f t="shared" si="3"/>
        <v>KMQ_20589</v>
      </c>
      <c r="U117" s="112" t="s">
        <v>365</v>
      </c>
      <c r="V117" t="s">
        <v>611</v>
      </c>
    </row>
    <row r="118" spans="1:22" x14ac:dyDescent="0.25">
      <c r="A118" t="s">
        <v>110</v>
      </c>
      <c r="B118">
        <v>3</v>
      </c>
      <c r="C118">
        <v>4</v>
      </c>
      <c r="D118">
        <v>4</v>
      </c>
      <c r="E118" t="str">
        <f ca="1">IF(OFFSET(Measurement!B$30,-$L117,0)="","",OFFSET(Measurement!B$30,-$L117,0))</f>
        <v/>
      </c>
      <c r="F118" s="118" t="str">
        <f ca="1">IF(OFFSET(Measurement!C$30,-$L117,0)="","",OFFSET(Measurement!C$30,-$L117,0))</f>
        <v>There is evidence of enhanced KM competencies and improvement cycles.</v>
      </c>
      <c r="G118" t="str">
        <f ca="1">IF(OFFSET(Measurement!D$30,-$L118,0)="","",OFFSET(Measurement!D$30,-$L118,0))</f>
        <v/>
      </c>
      <c r="H118" t="str">
        <f ca="1">IF(OFFSET(Measurement!E$30,-$L118,0)="","",OFFSET(Measurement!E$30,-$L118,0))</f>
        <v/>
      </c>
      <c r="I118" t="str">
        <f ca="1">IF(OFFSET(Measurement!F$30,-$L118,0)="","",OFFSET(Measurement!F$30,-$L118,0))</f>
        <v/>
      </c>
      <c r="J118" t="str">
        <f ca="1">IF(OFFSET(Measurement!G$30,-$L118,0)="","",OFFSET(Measurement!G$30,-$L118,0))</f>
        <v/>
      </c>
      <c r="K118" t="str">
        <f ca="1">IF(OFFSET(Measurement!H$30,-$L118,0)="","",OFFSET(Measurement!H$30,-$L118,0))</f>
        <v/>
      </c>
      <c r="L118">
        <v>20</v>
      </c>
      <c r="M118">
        <v>117</v>
      </c>
      <c r="N118" s="11" t="str">
        <f t="shared" ca="1" si="2"/>
        <v/>
      </c>
      <c r="O118" s="11">
        <v>20590</v>
      </c>
      <c r="P118" s="11" t="str">
        <f t="shared" si="3"/>
        <v>KMQ_20590</v>
      </c>
      <c r="U118" s="112" t="s">
        <v>366</v>
      </c>
      <c r="V118" t="s">
        <v>612</v>
      </c>
    </row>
    <row r="119" spans="1:22" x14ac:dyDescent="0.25">
      <c r="A119" t="s">
        <v>110</v>
      </c>
      <c r="B119">
        <v>3</v>
      </c>
      <c r="C119">
        <v>4</v>
      </c>
      <c r="D119">
        <v>5</v>
      </c>
      <c r="E119" t="str">
        <f ca="1">IF(OFFSET(Measurement!B$30,-$L116,0)="","",OFFSET(Measurement!B$30,-$L116,0))</f>
        <v/>
      </c>
      <c r="F119" s="118" t="str">
        <f ca="1">IF(OFFSET(Measurement!C$30,-$L116,0)="","",OFFSET(Measurement!C$30,-$L116,0))</f>
        <v>There is ongoing evidence of business impact from KM efforts.</v>
      </c>
      <c r="G119" t="str">
        <f ca="1">IF(OFFSET(Measurement!D$30,-$L119,0)="","",OFFSET(Measurement!D$30,-$L119,0))</f>
        <v/>
      </c>
      <c r="H119" t="str">
        <f ca="1">IF(OFFSET(Measurement!E$30,-$L119,0)="","",OFFSET(Measurement!E$30,-$L119,0))</f>
        <v/>
      </c>
      <c r="I119" t="str">
        <f ca="1">IF(OFFSET(Measurement!F$30,-$L119,0)="","",OFFSET(Measurement!F$30,-$L119,0))</f>
        <v/>
      </c>
      <c r="J119" t="str">
        <f ca="1">IF(OFFSET(Measurement!G$30,-$L119,0)="","",OFFSET(Measurement!G$30,-$L119,0))</f>
        <v/>
      </c>
      <c r="K119" t="str">
        <f ca="1">IF(OFFSET(Measurement!H$30,-$L119,0)="","",OFFSET(Measurement!H$30,-$L119,0))</f>
        <v/>
      </c>
      <c r="L119">
        <v>21</v>
      </c>
      <c r="M119">
        <v>118</v>
      </c>
      <c r="N119" s="11" t="str">
        <f t="shared" ca="1" si="2"/>
        <v/>
      </c>
      <c r="O119" s="11">
        <v>20591</v>
      </c>
      <c r="P119" s="11" t="str">
        <f t="shared" si="3"/>
        <v>KMQ_20591</v>
      </c>
      <c r="U119" s="112" t="s">
        <v>367</v>
      </c>
      <c r="V119" t="s">
        <v>613</v>
      </c>
    </row>
    <row r="120" spans="1:22" x14ac:dyDescent="0.25">
      <c r="A120" t="s">
        <v>110</v>
      </c>
      <c r="B120">
        <v>3</v>
      </c>
      <c r="C120">
        <v>4</v>
      </c>
      <c r="D120">
        <v>6</v>
      </c>
      <c r="E120" t="str">
        <f ca="1">IF(OFFSET(Measurement!B$30,-$L115,0)="","",OFFSET(Measurement!B$30,-$L115,0))</f>
        <v/>
      </c>
      <c r="F120" s="118" t="str">
        <f ca="1">IF(OFFSET(Measurement!C$30,-$L115,0)="","",OFFSET(Measurement!C$30,-$L115,0))</f>
        <v xml:space="preserve">A scorecard tracking the health and effectiveness of KM efforts is used. </v>
      </c>
      <c r="G120" t="str">
        <f ca="1">IF(OFFSET(Measurement!D$30,-$L120,0)="","",OFFSET(Measurement!D$30,-$L120,0))</f>
        <v/>
      </c>
      <c r="H120" t="str">
        <f ca="1">IF(OFFSET(Measurement!E$30,-$L120,0)="","",OFFSET(Measurement!E$30,-$L120,0))</f>
        <v/>
      </c>
      <c r="I120" t="str">
        <f ca="1">IF(OFFSET(Measurement!F$30,-$L120,0)="","",OFFSET(Measurement!F$30,-$L120,0))</f>
        <v/>
      </c>
      <c r="J120" t="str">
        <f ca="1">IF(OFFSET(Measurement!G$30,-$L120,0)="","",OFFSET(Measurement!G$30,-$L120,0))</f>
        <v/>
      </c>
      <c r="K120" t="str">
        <f ca="1">IF(OFFSET(Measurement!H$30,-$L120,0)="","",OFFSET(Measurement!H$30,-$L120,0))</f>
        <v/>
      </c>
      <c r="L120">
        <v>22</v>
      </c>
      <c r="M120">
        <v>119</v>
      </c>
      <c r="N120" s="11" t="str">
        <f t="shared" ca="1" si="2"/>
        <v/>
      </c>
      <c r="O120" s="11">
        <v>20592</v>
      </c>
      <c r="P120" s="11" t="str">
        <f t="shared" si="3"/>
        <v>KMQ_20592</v>
      </c>
      <c r="U120" s="112" t="s">
        <v>368</v>
      </c>
      <c r="V120" t="s">
        <v>614</v>
      </c>
    </row>
    <row r="121" spans="1:22" x14ac:dyDescent="0.25">
      <c r="A121" t="s">
        <v>110</v>
      </c>
      <c r="B121">
        <v>3</v>
      </c>
      <c r="C121">
        <v>5</v>
      </c>
      <c r="D121">
        <v>1</v>
      </c>
      <c r="E121" t="str">
        <f ca="1">IF(OFFSET(Measurement!B$30,-$L123,0)="","",OFFSET(Measurement!B$30,-$L123,0))</f>
        <v/>
      </c>
      <c r="F121" s="118" t="str">
        <f ca="1">IF(OFFSET(Measurement!C$30,-$L123,0)="","",OFFSET(Measurement!C$30,-$L123,0))</f>
        <v>KM goals and measures are integrated into the enterprise performance management system.</v>
      </c>
      <c r="G121" t="str">
        <f ca="1">IF(OFFSET(Measurement!D$30,-$L121,0)="","",OFFSET(Measurement!D$30,-$L121,0))</f>
        <v/>
      </c>
      <c r="H121" t="str">
        <f ca="1">IF(OFFSET(Measurement!E$30,-$L121,0)="","",OFFSET(Measurement!E$30,-$L121,0))</f>
        <v/>
      </c>
      <c r="I121" t="str">
        <f ca="1">IF(OFFSET(Measurement!F$30,-$L121,0)="","",OFFSET(Measurement!F$30,-$L121,0))</f>
        <v/>
      </c>
      <c r="J121" t="str">
        <f ca="1">IF(OFFSET(Measurement!G$30,-$L121,0)="","",OFFSET(Measurement!G$30,-$L121,0))</f>
        <v/>
      </c>
      <c r="K121" t="str">
        <f ca="1">IF(OFFSET(Measurement!H$30,-$L121,0)="","",OFFSET(Measurement!H$30,-$L121,0))</f>
        <v/>
      </c>
      <c r="L121">
        <v>23</v>
      </c>
      <c r="M121">
        <v>120</v>
      </c>
      <c r="N121" s="11" t="str">
        <f t="shared" ca="1" si="2"/>
        <v/>
      </c>
      <c r="O121" s="11">
        <v>20593</v>
      </c>
      <c r="P121" s="11" t="str">
        <f t="shared" si="3"/>
        <v>KMQ_20593</v>
      </c>
      <c r="U121" s="112" t="s">
        <v>369</v>
      </c>
      <c r="V121" t="s">
        <v>615</v>
      </c>
    </row>
    <row r="122" spans="1:22" x14ac:dyDescent="0.25">
      <c r="A122" t="s">
        <v>110</v>
      </c>
      <c r="B122">
        <v>3</v>
      </c>
      <c r="C122">
        <v>5</v>
      </c>
      <c r="D122">
        <v>2</v>
      </c>
      <c r="E122" t="str">
        <f ca="1">IF(OFFSET(Measurement!B$30,-$L122,0)="","",OFFSET(Measurement!B$30,-$L122,0))</f>
        <v/>
      </c>
      <c r="F122" s="118" t="str">
        <f ca="1">IF(OFFSET(Measurement!C$30,-$L122,0)="","",OFFSET(Measurement!C$30,-$L122,0))</f>
        <v>Business metrics reflect strong knowledge sharing, KM process improvement, and organizational learning.</v>
      </c>
      <c r="G122" t="str">
        <f ca="1">IF(OFFSET(Measurement!D$30,-$L122,0)="","",OFFSET(Measurement!D$30,-$L122,0))</f>
        <v/>
      </c>
      <c r="H122" t="str">
        <f ca="1">IF(OFFSET(Measurement!E$30,-$L122,0)="","",OFFSET(Measurement!E$30,-$L122,0))</f>
        <v/>
      </c>
      <c r="I122" t="str">
        <f ca="1">IF(OFFSET(Measurement!F$30,-$L122,0)="","",OFFSET(Measurement!F$30,-$L122,0))</f>
        <v/>
      </c>
      <c r="J122" t="str">
        <f ca="1">IF(OFFSET(Measurement!G$30,-$L122,0)="","",OFFSET(Measurement!G$30,-$L122,0))</f>
        <v/>
      </c>
      <c r="K122" t="str">
        <f ca="1">IF(OFFSET(Measurement!H$30,-$L122,0)="","",OFFSET(Measurement!H$30,-$L122,0))</f>
        <v/>
      </c>
      <c r="L122">
        <v>24</v>
      </c>
      <c r="M122">
        <v>121</v>
      </c>
      <c r="N122" s="11" t="str">
        <f t="shared" ca="1" si="2"/>
        <v/>
      </c>
      <c r="O122" s="11">
        <v>20594</v>
      </c>
      <c r="P122" s="11" t="str">
        <f t="shared" si="3"/>
        <v>KMQ_20594</v>
      </c>
      <c r="U122" s="112" t="s">
        <v>370</v>
      </c>
      <c r="V122" t="s">
        <v>616</v>
      </c>
    </row>
    <row r="123" spans="1:22" x14ac:dyDescent="0.25">
      <c r="A123" t="s">
        <v>110</v>
      </c>
      <c r="B123">
        <v>3</v>
      </c>
      <c r="C123">
        <v>5</v>
      </c>
      <c r="D123">
        <v>3</v>
      </c>
      <c r="E123" t="str">
        <f ca="1">IF(OFFSET(Measurement!B$30,-$L121,0)="","",OFFSET(Measurement!B$30,-$L121,0))</f>
        <v/>
      </c>
      <c r="F123" s="118" t="str">
        <f ca="1">IF(OFFSET(Measurement!C$30,-$L121,0)="","",OFFSET(Measurement!C$30,-$L121,0))</f>
        <v>KM efforts are correlated with business and human performance outcomes.</v>
      </c>
      <c r="G123" t="str">
        <f ca="1">IF(OFFSET(Measurement!D$30,-$L123,0)="","",OFFSET(Measurement!D$30,-$L123,0))</f>
        <v/>
      </c>
      <c r="H123" t="str">
        <f ca="1">IF(OFFSET(Measurement!E$30,-$L123,0)="","",OFFSET(Measurement!E$30,-$L123,0))</f>
        <v/>
      </c>
      <c r="I123" t="str">
        <f ca="1">IF(OFFSET(Measurement!F$30,-$L123,0)="","",OFFSET(Measurement!F$30,-$L123,0))</f>
        <v/>
      </c>
      <c r="J123" t="str">
        <f ca="1">IF(OFFSET(Measurement!G$30,-$L123,0)="","",OFFSET(Measurement!G$30,-$L123,0))</f>
        <v/>
      </c>
      <c r="K123" t="str">
        <f ca="1">IF(OFFSET(Measurement!H$30,-$L123,0)="","",OFFSET(Measurement!H$30,-$L123,0))</f>
        <v/>
      </c>
      <c r="L123">
        <v>25</v>
      </c>
      <c r="M123">
        <v>122</v>
      </c>
      <c r="N123" s="11" t="str">
        <f t="shared" ca="1" si="2"/>
        <v/>
      </c>
      <c r="O123" s="11">
        <v>20595</v>
      </c>
      <c r="P123" s="11" t="str">
        <f t="shared" si="3"/>
        <v>KMQ_20595</v>
      </c>
      <c r="U123" s="112" t="s">
        <v>371</v>
      </c>
      <c r="V123" t="s">
        <v>617</v>
      </c>
    </row>
    <row r="124" spans="1:22" x14ac:dyDescent="0.25">
      <c r="A124" t="s">
        <v>111</v>
      </c>
      <c r="B124">
        <v>1</v>
      </c>
      <c r="C124">
        <v>1</v>
      </c>
      <c r="D124">
        <v>1</v>
      </c>
      <c r="E124" t="str">
        <f ca="1">IF(OFFSET('Content Mgt.'!B$12,-$L124,0)="","",OFFSET('Content Mgt.'!B$12,-$L124,0))</f>
        <v/>
      </c>
      <c r="F124" s="118" t="str">
        <f ca="1">IF(OFFSET('Content Mgt.'!C$12,-$L124,0)="","",OFFSET('Content Mgt.'!C$12,-$L124,0))</f>
        <v>General document management processes are in place.</v>
      </c>
      <c r="G124" t="str">
        <f ca="1">IF(OFFSET('Content Mgt.'!D$12,-$L124,0)="","",OFFSET('Content Mgt.'!D$12,-$L124,0))</f>
        <v/>
      </c>
      <c r="H124" t="str">
        <f ca="1">IF(OFFSET('Content Mgt.'!E$12,-$L124,0)="","",OFFSET('Content Mgt.'!E$12,-$L124,0))</f>
        <v/>
      </c>
      <c r="I124" t="str">
        <f ca="1">IF(OFFSET('Content Mgt.'!F$12,-$L124,0)="","",OFFSET('Content Mgt.'!F$12,-$L124,0))</f>
        <v/>
      </c>
      <c r="J124" t="str">
        <f ca="1">IF(OFFSET('Content Mgt.'!G$12,-$L124,0)="","",OFFSET('Content Mgt.'!G$12,-$L124,0))</f>
        <v/>
      </c>
      <c r="K124" t="str">
        <f ca="1">IF(OFFSET('Content Mgt.'!H$12,-$L124,0)="","",OFFSET('Content Mgt.'!H$12,-$L124,0))</f>
        <v/>
      </c>
      <c r="L124">
        <v>0</v>
      </c>
      <c r="M124">
        <v>123</v>
      </c>
      <c r="N124" s="11" t="str">
        <f t="shared" ca="1" si="2"/>
        <v/>
      </c>
      <c r="O124" s="11">
        <v>20596</v>
      </c>
      <c r="P124" s="11" t="str">
        <f t="shared" si="3"/>
        <v>KMQ_20596</v>
      </c>
      <c r="U124" s="112" t="s">
        <v>372</v>
      </c>
      <c r="V124" t="s">
        <v>618</v>
      </c>
    </row>
    <row r="125" spans="1:22" x14ac:dyDescent="0.25">
      <c r="A125" t="s">
        <v>111</v>
      </c>
      <c r="B125">
        <v>1</v>
      </c>
      <c r="C125">
        <v>2</v>
      </c>
      <c r="D125">
        <v>1</v>
      </c>
      <c r="E125" t="str">
        <f ca="1">IF(OFFSET('Content Mgt.'!B$12,-$L125,0)="","",OFFSET('Content Mgt.'!B$12,-$L125,0))</f>
        <v/>
      </c>
      <c r="F125" s="118" t="str">
        <f ca="1">IF(OFFSET('Content Mgt.'!C$12,-$L125,0)="","",OFFSET('Content Mgt.'!C$12,-$L125,0))</f>
        <v>Content is identified and organized at business unit or domain.</v>
      </c>
      <c r="G125" t="str">
        <f ca="1">IF(OFFSET('Content Mgt.'!D$12,-$L125,0)="","",OFFSET('Content Mgt.'!D$12,-$L125,0))</f>
        <v/>
      </c>
      <c r="H125" t="str">
        <f ca="1">IF(OFFSET('Content Mgt.'!E$12,-$L125,0)="","",OFFSET('Content Mgt.'!E$12,-$L125,0))</f>
        <v/>
      </c>
      <c r="I125" t="str">
        <f ca="1">IF(OFFSET('Content Mgt.'!F$12,-$L125,0)="","",OFFSET('Content Mgt.'!F$12,-$L125,0))</f>
        <v/>
      </c>
      <c r="J125" t="str">
        <f ca="1">IF(OFFSET('Content Mgt.'!G$12,-$L125,0)="","",OFFSET('Content Mgt.'!G$12,-$L125,0))</f>
        <v/>
      </c>
      <c r="K125" t="str">
        <f ca="1">IF(OFFSET('Content Mgt.'!H$12,-$L125,0)="","",OFFSET('Content Mgt.'!H$12,-$L125,0))</f>
        <v/>
      </c>
      <c r="L125">
        <v>1</v>
      </c>
      <c r="M125">
        <v>124</v>
      </c>
      <c r="N125" s="11" t="str">
        <f t="shared" ca="1" si="2"/>
        <v/>
      </c>
      <c r="O125" s="11">
        <v>20597</v>
      </c>
      <c r="P125" s="11" t="str">
        <f t="shared" si="3"/>
        <v>KMQ_20597</v>
      </c>
      <c r="U125" s="112" t="s">
        <v>373</v>
      </c>
      <c r="V125" t="s">
        <v>619</v>
      </c>
    </row>
    <row r="126" spans="1:22" x14ac:dyDescent="0.25">
      <c r="A126" t="s">
        <v>111</v>
      </c>
      <c r="B126">
        <v>1</v>
      </c>
      <c r="C126">
        <v>3</v>
      </c>
      <c r="D126">
        <v>1</v>
      </c>
      <c r="E126" t="str">
        <f ca="1">IF(OFFSET('Content Mgt.'!B$12,-$L127,0)="","",OFFSET('Content Mgt.'!B$12,-$L127,0))</f>
        <v/>
      </c>
      <c r="F126" s="118" t="str">
        <f ca="1">IF(OFFSET('Content Mgt.'!C$12,-$L127,0)="","",OFFSET('Content Mgt.'!C$12,-$L127,0))</f>
        <v>Standardized taxonomies for classifying core knowledge assets exist.</v>
      </c>
      <c r="G126" t="str">
        <f ca="1">IF(OFFSET('Content Mgt.'!D$12,-$L126,0)="","",OFFSET('Content Mgt.'!D$12,-$L126,0))</f>
        <v/>
      </c>
      <c r="H126" t="str">
        <f ca="1">IF(OFFSET('Content Mgt.'!E$12,-$L126,0)="","",OFFSET('Content Mgt.'!E$12,-$L126,0))</f>
        <v/>
      </c>
      <c r="I126" t="str">
        <f ca="1">IF(OFFSET('Content Mgt.'!F$12,-$L126,0)="","",OFFSET('Content Mgt.'!F$12,-$L126,0))</f>
        <v/>
      </c>
      <c r="J126" t="str">
        <f ca="1">IF(OFFSET('Content Mgt.'!G$12,-$L126,0)="","",OFFSET('Content Mgt.'!G$12,-$L126,0))</f>
        <v/>
      </c>
      <c r="K126" t="str">
        <f ca="1">IF(OFFSET('Content Mgt.'!H$12,-$L126,0)="","",OFFSET('Content Mgt.'!H$12,-$L126,0))</f>
        <v/>
      </c>
      <c r="L126">
        <v>2</v>
      </c>
      <c r="M126">
        <v>125</v>
      </c>
      <c r="N126" s="11" t="str">
        <f t="shared" ca="1" si="2"/>
        <v/>
      </c>
      <c r="O126" s="11">
        <v>20598</v>
      </c>
      <c r="P126" s="11" t="str">
        <f t="shared" si="3"/>
        <v>KMQ_20598</v>
      </c>
      <c r="U126" s="112" t="s">
        <v>374</v>
      </c>
      <c r="V126" t="s">
        <v>620</v>
      </c>
    </row>
    <row r="127" spans="1:22" x14ac:dyDescent="0.25">
      <c r="A127" t="s">
        <v>111</v>
      </c>
      <c r="B127">
        <v>1</v>
      </c>
      <c r="C127">
        <v>3</v>
      </c>
      <c r="D127">
        <v>2</v>
      </c>
      <c r="E127" t="str">
        <f ca="1">IF(OFFSET('Content Mgt.'!B$12,-$L126,0)="","",OFFSET('Content Mgt.'!B$12,-$L126,0))</f>
        <v/>
      </c>
      <c r="F127" s="118" t="str">
        <f ca="1">IF(OFFSET('Content Mgt.'!C$12,-$L126,0)="","",OFFSET('Content Mgt.'!C$12,-$L126,0))</f>
        <v>Content management workflows are standardized.</v>
      </c>
      <c r="G127" t="str">
        <f ca="1">IF(OFFSET('Content Mgt.'!D$12,-$L127,0)="","",OFFSET('Content Mgt.'!D$12,-$L127,0))</f>
        <v/>
      </c>
      <c r="H127" t="str">
        <f ca="1">IF(OFFSET('Content Mgt.'!E$12,-$L127,0)="","",OFFSET('Content Mgt.'!E$12,-$L127,0))</f>
        <v/>
      </c>
      <c r="I127" t="str">
        <f ca="1">IF(OFFSET('Content Mgt.'!F$12,-$L127,0)="","",OFFSET('Content Mgt.'!F$12,-$L127,0))</f>
        <v/>
      </c>
      <c r="J127" t="str">
        <f ca="1">IF(OFFSET('Content Mgt.'!G$12,-$L127,0)="","",OFFSET('Content Mgt.'!G$12,-$L127,0))</f>
        <v/>
      </c>
      <c r="K127" t="str">
        <f ca="1">IF(OFFSET('Content Mgt.'!H$12,-$L127,0)="","",OFFSET('Content Mgt.'!H$12,-$L127,0))</f>
        <v/>
      </c>
      <c r="L127">
        <v>3</v>
      </c>
      <c r="M127">
        <v>126</v>
      </c>
      <c r="N127" s="11" t="str">
        <f t="shared" ca="1" si="2"/>
        <v/>
      </c>
      <c r="O127" s="11">
        <v>20599</v>
      </c>
      <c r="P127" s="11" t="str">
        <f t="shared" si="3"/>
        <v>KMQ_20599</v>
      </c>
      <c r="U127" s="112" t="s">
        <v>375</v>
      </c>
      <c r="V127" t="s">
        <v>621</v>
      </c>
    </row>
    <row r="128" spans="1:22" x14ac:dyDescent="0.25">
      <c r="A128" t="s">
        <v>111</v>
      </c>
      <c r="B128">
        <v>1</v>
      </c>
      <c r="C128">
        <v>4</v>
      </c>
      <c r="D128">
        <v>1</v>
      </c>
      <c r="E128" t="str">
        <f ca="1">IF(OFFSET('Content Mgt.'!B$12,-$L129,0)="","",OFFSET('Content Mgt.'!B$12,-$L129,0))</f>
        <v/>
      </c>
      <c r="F128" s="118" t="str">
        <f ca="1">IF(OFFSET('Content Mgt.'!C$12,-$L129,0)="","",OFFSET('Content Mgt.'!C$12,-$L129,0))</f>
        <v>Content management capabilities are continually enhanced and evaluated based on emerging user-driven approaches (e.g., Web 2.0).</v>
      </c>
      <c r="G128" t="str">
        <f ca="1">IF(OFFSET('Content Mgt.'!D$12,-$L128,0)="","",OFFSET('Content Mgt.'!D$12,-$L128,0))</f>
        <v/>
      </c>
      <c r="H128" t="str">
        <f ca="1">IF(OFFSET('Content Mgt.'!E$12,-$L128,0)="","",OFFSET('Content Mgt.'!E$12,-$L128,0))</f>
        <v/>
      </c>
      <c r="I128" t="str">
        <f ca="1">IF(OFFSET('Content Mgt.'!F$12,-$L128,0)="","",OFFSET('Content Mgt.'!F$12,-$L128,0))</f>
        <v/>
      </c>
      <c r="J128" t="str">
        <f ca="1">IF(OFFSET('Content Mgt.'!G$12,-$L128,0)="","",OFFSET('Content Mgt.'!G$12,-$L128,0))</f>
        <v/>
      </c>
      <c r="K128" t="str">
        <f ca="1">IF(OFFSET('Content Mgt.'!H$12,-$L128,0)="","",OFFSET('Content Mgt.'!H$12,-$L128,0))</f>
        <v/>
      </c>
      <c r="L128">
        <v>4</v>
      </c>
      <c r="M128">
        <v>127</v>
      </c>
      <c r="N128" s="11" t="str">
        <f t="shared" ca="1" si="2"/>
        <v/>
      </c>
      <c r="O128" s="11">
        <v>20600</v>
      </c>
      <c r="P128" s="11" t="str">
        <f t="shared" si="3"/>
        <v>KMQ_20600</v>
      </c>
      <c r="U128" s="112" t="s">
        <v>376</v>
      </c>
      <c r="V128" t="s">
        <v>622</v>
      </c>
    </row>
    <row r="129" spans="1:22" x14ac:dyDescent="0.25">
      <c r="A129" t="s">
        <v>111</v>
      </c>
      <c r="B129">
        <v>1</v>
      </c>
      <c r="C129">
        <v>4</v>
      </c>
      <c r="D129">
        <v>2</v>
      </c>
      <c r="E129" t="str">
        <f ca="1">IF(OFFSET('Content Mgt.'!B$12,-$L128,0)="","",OFFSET('Content Mgt.'!B$12,-$L128,0))</f>
        <v/>
      </c>
      <c r="F129" s="118" t="str">
        <f ca="1">IF(OFFSET('Content Mgt.'!C$12,-$L128,0)="","",OFFSET('Content Mgt.'!C$12,-$L128,0))</f>
        <v>Content management lifecycle enables the knowledge flow process.</v>
      </c>
      <c r="G129" t="str">
        <f ca="1">IF(OFFSET('Content Mgt.'!D$12,-$L129,0)="","",OFFSET('Content Mgt.'!D$12,-$L129,0))</f>
        <v/>
      </c>
      <c r="H129" t="str">
        <f ca="1">IF(OFFSET('Content Mgt.'!E$12,-$L129,0)="","",OFFSET('Content Mgt.'!E$12,-$L129,0))</f>
        <v/>
      </c>
      <c r="I129" t="str">
        <f ca="1">IF(OFFSET('Content Mgt.'!F$12,-$L129,0)="","",OFFSET('Content Mgt.'!F$12,-$L129,0))</f>
        <v/>
      </c>
      <c r="J129" t="str">
        <f ca="1">IF(OFFSET('Content Mgt.'!G$12,-$L129,0)="","",OFFSET('Content Mgt.'!G$12,-$L129,0))</f>
        <v/>
      </c>
      <c r="K129" t="str">
        <f ca="1">IF(OFFSET('Content Mgt.'!H$12,-$L129,0)="","",OFFSET('Content Mgt.'!H$12,-$L129,0))</f>
        <v/>
      </c>
      <c r="L129">
        <v>5</v>
      </c>
      <c r="M129">
        <v>128</v>
      </c>
      <c r="N129" s="11" t="str">
        <f t="shared" ca="1" si="2"/>
        <v/>
      </c>
      <c r="O129" s="11">
        <v>20601</v>
      </c>
      <c r="P129" s="11" t="str">
        <f t="shared" si="3"/>
        <v>KMQ_20601</v>
      </c>
      <c r="U129" s="112" t="s">
        <v>377</v>
      </c>
      <c r="V129" t="s">
        <v>623</v>
      </c>
    </row>
    <row r="130" spans="1:22" x14ac:dyDescent="0.25">
      <c r="A130" t="s">
        <v>111</v>
      </c>
      <c r="B130">
        <v>1</v>
      </c>
      <c r="C130">
        <v>5</v>
      </c>
      <c r="D130">
        <v>1</v>
      </c>
      <c r="E130" t="str">
        <f ca="1">IF(OFFSET('Content Mgt.'!B$12,-$L131,0)="","",OFFSET('Content Mgt.'!B$12,-$L131,0))</f>
        <v/>
      </c>
      <c r="F130" s="118" t="str">
        <f ca="1">IF(OFFSET('Content Mgt.'!C$12,-$L131,0)="","",OFFSET('Content Mgt.'!C$12,-$L131,0))</f>
        <v>Content management processes are used to spot and flag unusual and innovative developments in the knowledge discipline.</v>
      </c>
      <c r="G130" t="str">
        <f ca="1">IF(OFFSET('Content Mgt.'!D$12,-$L130,0)="","",OFFSET('Content Mgt.'!D$12,-$L130,0))</f>
        <v/>
      </c>
      <c r="H130" t="str">
        <f ca="1">IF(OFFSET('Content Mgt.'!E$12,-$L130,0)="","",OFFSET('Content Mgt.'!E$12,-$L130,0))</f>
        <v/>
      </c>
      <c r="I130" t="str">
        <f ca="1">IF(OFFSET('Content Mgt.'!F$12,-$L130,0)="","",OFFSET('Content Mgt.'!F$12,-$L130,0))</f>
        <v/>
      </c>
      <c r="J130" t="str">
        <f ca="1">IF(OFFSET('Content Mgt.'!G$12,-$L130,0)="","",OFFSET('Content Mgt.'!G$12,-$L130,0))</f>
        <v/>
      </c>
      <c r="K130" t="str">
        <f ca="1">IF(OFFSET('Content Mgt.'!H$12,-$L130,0)="","",OFFSET('Content Mgt.'!H$12,-$L130,0))</f>
        <v/>
      </c>
      <c r="L130">
        <v>6</v>
      </c>
      <c r="M130">
        <v>129</v>
      </c>
      <c r="N130" s="11" t="str">
        <f t="shared" ca="1" si="2"/>
        <v/>
      </c>
      <c r="O130" s="11">
        <v>20602</v>
      </c>
      <c r="P130" s="11" t="str">
        <f t="shared" si="3"/>
        <v>KMQ_20602</v>
      </c>
      <c r="U130" s="112" t="s">
        <v>378</v>
      </c>
      <c r="V130" t="s">
        <v>624</v>
      </c>
    </row>
    <row r="131" spans="1:22" x14ac:dyDescent="0.25">
      <c r="A131" t="s">
        <v>111</v>
      </c>
      <c r="B131">
        <v>1</v>
      </c>
      <c r="C131">
        <v>5</v>
      </c>
      <c r="D131">
        <v>2</v>
      </c>
      <c r="E131" t="str">
        <f ca="1">IF(OFFSET('Content Mgt.'!B$12,-$L130,0)="","",OFFSET('Content Mgt.'!B$12,-$L130,0))</f>
        <v/>
      </c>
      <c r="F131" s="118" t="str">
        <f ca="1">IF(OFFSET('Content Mgt.'!C$12,-$L130,0)="","",OFFSET('Content Mgt.'!C$12,-$L130,0))</f>
        <v>Knowledge and information systems operate in real-time and are integrated to promote collaborative decision making.</v>
      </c>
      <c r="G131" t="str">
        <f ca="1">IF(OFFSET('Content Mgt.'!D$12,-$L131,0)="","",OFFSET('Content Mgt.'!D$12,-$L131,0))</f>
        <v/>
      </c>
      <c r="H131" t="str">
        <f ca="1">IF(OFFSET('Content Mgt.'!E$12,-$L131,0)="","",OFFSET('Content Mgt.'!E$12,-$L131,0))</f>
        <v/>
      </c>
      <c r="I131" t="str">
        <f ca="1">IF(OFFSET('Content Mgt.'!F$12,-$L131,0)="","",OFFSET('Content Mgt.'!F$12,-$L131,0))</f>
        <v/>
      </c>
      <c r="J131" t="str">
        <f ca="1">IF(OFFSET('Content Mgt.'!G$12,-$L131,0)="","",OFFSET('Content Mgt.'!G$12,-$L131,0))</f>
        <v/>
      </c>
      <c r="K131" t="str">
        <f ca="1">IF(OFFSET('Content Mgt.'!H$12,-$L131,0)="","",OFFSET('Content Mgt.'!H$12,-$L131,0))</f>
        <v/>
      </c>
      <c r="L131">
        <v>7</v>
      </c>
      <c r="M131">
        <v>130</v>
      </c>
      <c r="N131" s="11" t="str">
        <f t="shared" ref="N131:N149" ca="1" si="4">TRIM(CONCATENATE(G131,IF(TRIM(H131)="","","//"),H131,IF(TRIM(I131)="","","//"),I131,IF(TRIM(J131)="","","//"),J131,IF(TRIM(K131)="","","//"),K131))</f>
        <v/>
      </c>
      <c r="O131" s="11">
        <v>20603</v>
      </c>
      <c r="P131" s="11" t="str">
        <f t="shared" ref="P131:P149" si="5">CONCATENATE("KMQ_",O131)</f>
        <v>KMQ_20603</v>
      </c>
      <c r="U131" s="112" t="s">
        <v>379</v>
      </c>
      <c r="V131" t="s">
        <v>625</v>
      </c>
    </row>
    <row r="132" spans="1:22" x14ac:dyDescent="0.25">
      <c r="A132" t="s">
        <v>111</v>
      </c>
      <c r="B132">
        <v>2</v>
      </c>
      <c r="C132">
        <v>1</v>
      </c>
      <c r="D132">
        <v>1</v>
      </c>
      <c r="E132" t="str">
        <f ca="1">IF(OFFSET(I.T.!B$22,-$L132,0)="","",OFFSET(I.T.!B$22,-$L132,0))</f>
        <v/>
      </c>
      <c r="F132" s="118" t="str">
        <f ca="1">IF(OFFSET(I.T.!C$22,-$L132,0)="","",OFFSET(I.T.!C$22,-$L132,0))</f>
        <v>Existing information technologies and tools are leveraged and used where possible.</v>
      </c>
      <c r="G132" t="str">
        <f ca="1">IF(OFFSET(I.T.!D$22,-$L132,0)="","",OFFSET(I.T.!D$22,-$L132,0))</f>
        <v/>
      </c>
      <c r="H132" t="str">
        <f ca="1">IF(OFFSET(I.T.!E$22,-$L132,0)="","",OFFSET(I.T.!E$22,-$L132,0))</f>
        <v/>
      </c>
      <c r="I132" t="str">
        <f ca="1">IF(OFFSET(I.T.!F$22,-$L132,0)="","",OFFSET(I.T.!F$22,-$L132,0))</f>
        <v/>
      </c>
      <c r="J132" t="str">
        <f ca="1">IF(OFFSET(I.T.!G$22,-$L132,0)="","",OFFSET(I.T.!G$22,-$L132,0))</f>
        <v/>
      </c>
      <c r="K132" t="str">
        <f ca="1">IF(OFFSET(I.T.!H$22,-$L132,0)="","",OFFSET(I.T.!H$22,-$L132,0))</f>
        <v/>
      </c>
      <c r="L132">
        <v>0</v>
      </c>
      <c r="M132">
        <v>131</v>
      </c>
      <c r="N132" s="11" t="str">
        <f t="shared" ca="1" si="4"/>
        <v/>
      </c>
      <c r="O132" s="11">
        <v>20604</v>
      </c>
      <c r="P132" s="11" t="str">
        <f t="shared" si="5"/>
        <v>KMQ_20604</v>
      </c>
      <c r="U132" s="112" t="s">
        <v>380</v>
      </c>
      <c r="V132" t="s">
        <v>626</v>
      </c>
    </row>
    <row r="133" spans="1:22" x14ac:dyDescent="0.25">
      <c r="A133" t="s">
        <v>111</v>
      </c>
      <c r="B133">
        <v>2</v>
      </c>
      <c r="C133">
        <v>2</v>
      </c>
      <c r="D133">
        <v>1</v>
      </c>
      <c r="E133" t="str">
        <f ca="1">IF(OFFSET(I.T.!B$22,-$L137,0)="","",OFFSET(I.T.!B$22,-$L137,0))</f>
        <v/>
      </c>
      <c r="F133" s="118" t="str">
        <f ca="1">IF(OFFSET(I.T.!C$22,-$L137,0)="","",OFFSET(I.T.!C$22,-$L137,0))</f>
        <v>Reporting requirements and capabilities are incorporated into all potential KM tools.</v>
      </c>
      <c r="G133" t="str">
        <f ca="1">IF(OFFSET(I.T.!D$22,-$L133,0)="","",OFFSET(I.T.!D$22,-$L133,0))</f>
        <v/>
      </c>
      <c r="H133" t="str">
        <f ca="1">IF(OFFSET(I.T.!E$22,-$L133,0)="","",OFFSET(I.T.!E$22,-$L133,0))</f>
        <v/>
      </c>
      <c r="I133" t="str">
        <f ca="1">IF(OFFSET(I.T.!F$22,-$L133,0)="","",OFFSET(I.T.!F$22,-$L133,0))</f>
        <v/>
      </c>
      <c r="J133" t="str">
        <f ca="1">IF(OFFSET(I.T.!G$22,-$L133,0)="","",OFFSET(I.T.!G$22,-$L133,0))</f>
        <v/>
      </c>
      <c r="K133" t="str">
        <f ca="1">IF(OFFSET(I.T.!H$22,-$L133,0)="","",OFFSET(I.T.!H$22,-$L133,0))</f>
        <v/>
      </c>
      <c r="L133">
        <v>1</v>
      </c>
      <c r="M133">
        <v>132</v>
      </c>
      <c r="N133" s="11" t="str">
        <f t="shared" ca="1" si="4"/>
        <v/>
      </c>
      <c r="O133" s="11">
        <v>20605</v>
      </c>
      <c r="P133" s="11" t="str">
        <f t="shared" si="5"/>
        <v>KMQ_20605</v>
      </c>
      <c r="U133" s="112" t="s">
        <v>381</v>
      </c>
      <c r="V133" t="s">
        <v>627</v>
      </c>
    </row>
    <row r="134" spans="1:22" x14ac:dyDescent="0.25">
      <c r="A134" t="s">
        <v>111</v>
      </c>
      <c r="B134">
        <v>2</v>
      </c>
      <c r="C134">
        <v>2</v>
      </c>
      <c r="D134">
        <v>2</v>
      </c>
      <c r="E134" t="str">
        <f ca="1">IF(OFFSET(I.T.!B$22,-$L136,0)="","",OFFSET(I.T.!B$22,-$L136,0))</f>
        <v/>
      </c>
      <c r="F134" s="118" t="str">
        <f ca="1">IF(OFFSET(I.T.!C$22,-$L136,0)="","",OFFSET(I.T.!C$22,-$L136,0))</f>
        <v>Required security tools and processes are in place.</v>
      </c>
      <c r="G134" t="str">
        <f ca="1">IF(OFFSET(I.T.!D$22,-$L134,0)="","",OFFSET(I.T.!D$22,-$L134,0))</f>
        <v/>
      </c>
      <c r="H134" t="str">
        <f ca="1">IF(OFFSET(I.T.!E$22,-$L134,0)="","",OFFSET(I.T.!E$22,-$L134,0))</f>
        <v/>
      </c>
      <c r="I134" t="str">
        <f ca="1">IF(OFFSET(I.T.!F$22,-$L134,0)="","",OFFSET(I.T.!F$22,-$L134,0))</f>
        <v/>
      </c>
      <c r="J134" t="str">
        <f ca="1">IF(OFFSET(I.T.!G$22,-$L134,0)="","",OFFSET(I.T.!G$22,-$L134,0))</f>
        <v/>
      </c>
      <c r="K134" t="str">
        <f ca="1">IF(OFFSET(I.T.!H$22,-$L134,0)="","",OFFSET(I.T.!H$22,-$L134,0))</f>
        <v/>
      </c>
      <c r="L134">
        <v>2</v>
      </c>
      <c r="M134">
        <v>133</v>
      </c>
      <c r="N134" s="11" t="str">
        <f t="shared" ca="1" si="4"/>
        <v/>
      </c>
      <c r="O134" s="11">
        <v>20606</v>
      </c>
      <c r="P134" s="11" t="str">
        <f t="shared" si="5"/>
        <v>KMQ_20606</v>
      </c>
      <c r="U134" s="112" t="s">
        <v>382</v>
      </c>
      <c r="V134" t="s">
        <v>628</v>
      </c>
    </row>
    <row r="135" spans="1:22" x14ac:dyDescent="0.25">
      <c r="A135" t="s">
        <v>111</v>
      </c>
      <c r="B135">
        <v>2</v>
      </c>
      <c r="C135">
        <v>2</v>
      </c>
      <c r="D135">
        <v>3</v>
      </c>
      <c r="E135" t="str">
        <f ca="1">IF(OFFSET(I.T.!B$22,-$L135,0)="","",OFFSET(I.T.!B$22,-$L135,0))</f>
        <v/>
      </c>
      <c r="F135" s="118" t="str">
        <f ca="1">IF(OFFSET(I.T.!C$22,-$L135,0)="","",OFFSET(I.T.!C$22,-$L135,0))</f>
        <v xml:space="preserve">Initial KM efforts are supported by IT through design, development, and deployment. </v>
      </c>
      <c r="G135" t="str">
        <f ca="1">IF(OFFSET(I.T.!D$22,-$L135,0)="","",OFFSET(I.T.!D$22,-$L135,0))</f>
        <v/>
      </c>
      <c r="H135" t="str">
        <f ca="1">IF(OFFSET(I.T.!E$22,-$L135,0)="","",OFFSET(I.T.!E$22,-$L135,0))</f>
        <v/>
      </c>
      <c r="I135" t="str">
        <f ca="1">IF(OFFSET(I.T.!F$22,-$L135,0)="","",OFFSET(I.T.!F$22,-$L135,0))</f>
        <v/>
      </c>
      <c r="J135" t="str">
        <f ca="1">IF(OFFSET(I.T.!G$22,-$L135,0)="","",OFFSET(I.T.!G$22,-$L135,0))</f>
        <v/>
      </c>
      <c r="K135" t="str">
        <f ca="1">IF(OFFSET(I.T.!H$22,-$L135,0)="","",OFFSET(I.T.!H$22,-$L135,0))</f>
        <v/>
      </c>
      <c r="L135">
        <v>3</v>
      </c>
      <c r="M135">
        <v>134</v>
      </c>
      <c r="N135" s="11" t="str">
        <f t="shared" ca="1" si="4"/>
        <v/>
      </c>
      <c r="O135" s="11">
        <v>20607</v>
      </c>
      <c r="P135" s="11" t="str">
        <f t="shared" si="5"/>
        <v>KMQ_20607</v>
      </c>
      <c r="U135" s="112" t="s">
        <v>383</v>
      </c>
      <c r="V135" t="s">
        <v>629</v>
      </c>
    </row>
    <row r="136" spans="1:22" x14ac:dyDescent="0.25">
      <c r="A136" t="s">
        <v>111</v>
      </c>
      <c r="B136">
        <v>2</v>
      </c>
      <c r="C136">
        <v>2</v>
      </c>
      <c r="D136">
        <v>4</v>
      </c>
      <c r="E136" t="str">
        <f ca="1">IF(OFFSET(I.T.!B$22,-$L134,0)="","",OFFSET(I.T.!B$22,-$L134,0))</f>
        <v/>
      </c>
      <c r="F136" s="118" t="str">
        <f ca="1">IF(OFFSET(I.T.!C$22,-$L134,0)="","",OFFSET(I.T.!C$22,-$L134,0))</f>
        <v>IT needs assessment for KM is conducted with relevant employee groups.</v>
      </c>
      <c r="G136" t="str">
        <f ca="1">IF(OFFSET(I.T.!D$22,-$L136,0)="","",OFFSET(I.T.!D$22,-$L136,0))</f>
        <v/>
      </c>
      <c r="H136" t="str">
        <f ca="1">IF(OFFSET(I.T.!E$22,-$L136,0)="","",OFFSET(I.T.!E$22,-$L136,0))</f>
        <v/>
      </c>
      <c r="I136" t="str">
        <f ca="1">IF(OFFSET(I.T.!F$22,-$L136,0)="","",OFFSET(I.T.!F$22,-$L136,0))</f>
        <v/>
      </c>
      <c r="J136" t="str">
        <f ca="1">IF(OFFSET(I.T.!G$22,-$L136,0)="","",OFFSET(I.T.!G$22,-$L136,0))</f>
        <v/>
      </c>
      <c r="K136" t="str">
        <f ca="1">IF(OFFSET(I.T.!H$22,-$L136,0)="","",OFFSET(I.T.!H$22,-$L136,0))</f>
        <v/>
      </c>
      <c r="L136">
        <v>4</v>
      </c>
      <c r="M136">
        <v>135</v>
      </c>
      <c r="N136" s="11" t="str">
        <f t="shared" ca="1" si="4"/>
        <v/>
      </c>
      <c r="O136" s="11">
        <v>20608</v>
      </c>
      <c r="P136" s="11" t="str">
        <f t="shared" si="5"/>
        <v>KMQ_20608</v>
      </c>
      <c r="U136" s="112" t="s">
        <v>384</v>
      </c>
      <c r="V136" t="s">
        <v>630</v>
      </c>
    </row>
    <row r="137" spans="1:22" x14ac:dyDescent="0.25">
      <c r="A137" t="s">
        <v>111</v>
      </c>
      <c r="B137">
        <v>2</v>
      </c>
      <c r="C137">
        <v>2</v>
      </c>
      <c r="D137">
        <v>5</v>
      </c>
      <c r="E137" t="str">
        <f ca="1">IF(OFFSET(I.T.!B$22,-$L133,0)="","",OFFSET(I.T.!B$22,-$L133,0))</f>
        <v/>
      </c>
      <c r="F137" s="118" t="str">
        <f ca="1">IF(OFFSET(I.T.!C$22,-$L133,0)="","",OFFSET(I.T.!C$22,-$L133,0))</f>
        <v>People and business units experiment with low-cost, user-driven IT tools.</v>
      </c>
      <c r="G137" t="str">
        <f ca="1">IF(OFFSET(I.T.!D$22,-$L137,0)="","",OFFSET(I.T.!D$22,-$L137,0))</f>
        <v/>
      </c>
      <c r="H137" t="str">
        <f ca="1">IF(OFFSET(I.T.!E$22,-$L137,0)="","",OFFSET(I.T.!E$22,-$L137,0))</f>
        <v/>
      </c>
      <c r="I137" t="str">
        <f ca="1">IF(OFFSET(I.T.!F$22,-$L137,0)="","",OFFSET(I.T.!F$22,-$L137,0))</f>
        <v/>
      </c>
      <c r="J137" t="str">
        <f ca="1">IF(OFFSET(I.T.!G$22,-$L137,0)="","",OFFSET(I.T.!G$22,-$L137,0))</f>
        <v/>
      </c>
      <c r="K137" t="str">
        <f ca="1">IF(OFFSET(I.T.!H$22,-$L137,0)="","",OFFSET(I.T.!H$22,-$L137,0))</f>
        <v/>
      </c>
      <c r="L137">
        <v>5</v>
      </c>
      <c r="M137">
        <v>136</v>
      </c>
      <c r="N137" s="11" t="str">
        <f t="shared" ca="1" si="4"/>
        <v/>
      </c>
      <c r="O137" s="11">
        <v>20609</v>
      </c>
      <c r="P137" s="11" t="str">
        <f t="shared" si="5"/>
        <v>KMQ_20609</v>
      </c>
      <c r="U137" s="112" t="s">
        <v>385</v>
      </c>
      <c r="V137" t="s">
        <v>631</v>
      </c>
    </row>
    <row r="138" spans="1:22" x14ac:dyDescent="0.25">
      <c r="A138" t="s">
        <v>111</v>
      </c>
      <c r="B138">
        <v>2</v>
      </c>
      <c r="C138">
        <v>3</v>
      </c>
      <c r="D138">
        <v>1</v>
      </c>
      <c r="E138" t="str">
        <f ca="1">IF(OFFSET(I.T.!B$22,-$L142,0)="","",OFFSET(I.T.!B$22,-$L142,0))</f>
        <v/>
      </c>
      <c r="F138" s="118" t="str">
        <f ca="1">IF(OFFSET(I.T.!C$22,-$L142,0)="","",OFFSET(I.T.!C$22,-$L142,0))</f>
        <v>KM tools and applications are standardized and integrated into an overall IT strategy.</v>
      </c>
      <c r="G138" t="str">
        <f ca="1">IF(OFFSET(I.T.!D$22,-$L138,0)="","",OFFSET(I.T.!D$22,-$L138,0))</f>
        <v/>
      </c>
      <c r="H138" t="str">
        <f ca="1">IF(OFFSET(I.T.!E$22,-$L138,0)="","",OFFSET(I.T.!E$22,-$L138,0))</f>
        <v/>
      </c>
      <c r="I138" t="str">
        <f ca="1">IF(OFFSET(I.T.!F$22,-$L138,0)="","",OFFSET(I.T.!F$22,-$L138,0))</f>
        <v/>
      </c>
      <c r="J138" t="str">
        <f ca="1">IF(OFFSET(I.T.!G$22,-$L138,0)="","",OFFSET(I.T.!G$22,-$L138,0))</f>
        <v/>
      </c>
      <c r="K138" t="str">
        <f ca="1">IF(OFFSET(I.T.!H$22,-$L138,0)="","",OFFSET(I.T.!H$22,-$L138,0))</f>
        <v/>
      </c>
      <c r="L138">
        <v>6</v>
      </c>
      <c r="M138">
        <v>137</v>
      </c>
      <c r="N138" s="11" t="str">
        <f t="shared" ca="1" si="4"/>
        <v/>
      </c>
      <c r="O138" s="11">
        <v>20610</v>
      </c>
      <c r="P138" s="11" t="str">
        <f t="shared" si="5"/>
        <v>KMQ_20610</v>
      </c>
      <c r="U138" s="112" t="s">
        <v>386</v>
      </c>
      <c r="V138" t="s">
        <v>632</v>
      </c>
    </row>
    <row r="139" spans="1:22" x14ac:dyDescent="0.25">
      <c r="A139" t="s">
        <v>111</v>
      </c>
      <c r="B139">
        <v>2</v>
      </c>
      <c r="C139">
        <v>3</v>
      </c>
      <c r="D139">
        <v>2</v>
      </c>
      <c r="E139" t="str">
        <f ca="1">IF(OFFSET(I.T.!B$22,-$L141,0)="","",OFFSET(I.T.!B$22,-$L141,0))</f>
        <v/>
      </c>
      <c r="F139" s="118" t="str">
        <f ca="1">IF(OFFSET(I.T.!C$22,-$L141,0)="","",OFFSET(I.T.!C$22,-$L141,0))</f>
        <v>IT infrastructure for KM expansion to the enterprise is assessed.</v>
      </c>
      <c r="G139" t="str">
        <f ca="1">IF(OFFSET(I.T.!D$22,-$L139,0)="","",OFFSET(I.T.!D$22,-$L139,0))</f>
        <v/>
      </c>
      <c r="H139" t="str">
        <f ca="1">IF(OFFSET(I.T.!E$22,-$L139,0)="","",OFFSET(I.T.!E$22,-$L139,0))</f>
        <v/>
      </c>
      <c r="I139" t="str">
        <f ca="1">IF(OFFSET(I.T.!F$22,-$L139,0)="","",OFFSET(I.T.!F$22,-$L139,0))</f>
        <v/>
      </c>
      <c r="J139" t="str">
        <f ca="1">IF(OFFSET(I.T.!G$22,-$L139,0)="","",OFFSET(I.T.!G$22,-$L139,0))</f>
        <v/>
      </c>
      <c r="K139" t="str">
        <f ca="1">IF(OFFSET(I.T.!H$22,-$L139,0)="","",OFFSET(I.T.!H$22,-$L139,0))</f>
        <v/>
      </c>
      <c r="L139">
        <v>7</v>
      </c>
      <c r="M139">
        <v>138</v>
      </c>
      <c r="N139" s="11" t="str">
        <f t="shared" ca="1" si="4"/>
        <v/>
      </c>
      <c r="O139" s="11">
        <v>20611</v>
      </c>
      <c r="P139" s="11" t="str">
        <f t="shared" si="5"/>
        <v>KMQ_20611</v>
      </c>
      <c r="U139" s="112" t="s">
        <v>387</v>
      </c>
      <c r="V139" t="s">
        <v>633</v>
      </c>
    </row>
    <row r="140" spans="1:22" x14ac:dyDescent="0.25">
      <c r="A140" t="s">
        <v>111</v>
      </c>
      <c r="B140">
        <v>2</v>
      </c>
      <c r="C140">
        <v>3</v>
      </c>
      <c r="D140">
        <v>3</v>
      </c>
      <c r="E140" t="str">
        <f ca="1">IF(OFFSET(I.T.!B$22,-$L140,0)="","",OFFSET(I.T.!B$22,-$L140,0))</f>
        <v/>
      </c>
      <c r="F140" s="118" t="str">
        <f ca="1">IF(OFFSET(I.T.!C$22,-$L140,0)="","",OFFSET(I.T.!C$22,-$L140,0))</f>
        <v>Compliance and security policies are managed.</v>
      </c>
      <c r="G140" t="str">
        <f ca="1">IF(OFFSET(I.T.!D$22,-$L140,0)="","",OFFSET(I.T.!D$22,-$L140,0))</f>
        <v/>
      </c>
      <c r="H140" t="str">
        <f ca="1">IF(OFFSET(I.T.!E$22,-$L140,0)="","",OFFSET(I.T.!E$22,-$L140,0))</f>
        <v/>
      </c>
      <c r="I140" t="str">
        <f ca="1">IF(OFFSET(I.T.!F$22,-$L140,0)="","",OFFSET(I.T.!F$22,-$L140,0))</f>
        <v/>
      </c>
      <c r="J140" t="str">
        <f ca="1">IF(OFFSET(I.T.!G$22,-$L140,0)="","",OFFSET(I.T.!G$22,-$L140,0))</f>
        <v/>
      </c>
      <c r="K140" t="str">
        <f ca="1">IF(OFFSET(I.T.!H$22,-$L140,0)="","",OFFSET(I.T.!H$22,-$L140,0))</f>
        <v/>
      </c>
      <c r="L140">
        <v>8</v>
      </c>
      <c r="M140">
        <v>139</v>
      </c>
      <c r="N140" s="11" t="str">
        <f t="shared" ca="1" si="4"/>
        <v/>
      </c>
      <c r="O140" s="11">
        <v>20612</v>
      </c>
      <c r="P140" s="11" t="str">
        <f t="shared" si="5"/>
        <v>KMQ_20612</v>
      </c>
      <c r="U140" s="112" t="s">
        <v>388</v>
      </c>
      <c r="V140" t="s">
        <v>634</v>
      </c>
    </row>
    <row r="141" spans="1:22" x14ac:dyDescent="0.25">
      <c r="A141" t="s">
        <v>111</v>
      </c>
      <c r="B141">
        <v>2</v>
      </c>
      <c r="C141">
        <v>3</v>
      </c>
      <c r="D141">
        <v>4</v>
      </c>
      <c r="E141" t="str">
        <f ca="1">IF(OFFSET(I.T.!B$22,-$L139,0)="","",OFFSET(I.T.!B$22,-$L139,0))</f>
        <v/>
      </c>
      <c r="F141" s="118" t="str">
        <f ca="1">IF(OFFSET(I.T.!C$22,-$L139,0)="","",OFFSET(I.T.!C$22,-$L139,0))</f>
        <v>Existing applications to support initial KM efforts are evaluated for scalability and functionality.</v>
      </c>
      <c r="G141" t="str">
        <f ca="1">IF(OFFSET(I.T.!D$22,-$L141,0)="","",OFFSET(I.T.!D$22,-$L141,0))</f>
        <v/>
      </c>
      <c r="H141" t="str">
        <f ca="1">IF(OFFSET(I.T.!E$22,-$L141,0)="","",OFFSET(I.T.!E$22,-$L141,0))</f>
        <v/>
      </c>
      <c r="I141" t="str">
        <f ca="1">IF(OFFSET(I.T.!F$22,-$L141,0)="","",OFFSET(I.T.!F$22,-$L141,0))</f>
        <v/>
      </c>
      <c r="J141" t="str">
        <f ca="1">IF(OFFSET(I.T.!G$22,-$L141,0)="","",OFFSET(I.T.!G$22,-$L141,0))</f>
        <v/>
      </c>
      <c r="K141" t="str">
        <f ca="1">IF(OFFSET(I.T.!H$22,-$L141,0)="","",OFFSET(I.T.!H$22,-$L141,0))</f>
        <v/>
      </c>
      <c r="L141">
        <v>9</v>
      </c>
      <c r="M141">
        <v>140</v>
      </c>
      <c r="N141" s="11" t="str">
        <f t="shared" ca="1" si="4"/>
        <v/>
      </c>
      <c r="O141" s="11">
        <v>20613</v>
      </c>
      <c r="P141" s="11" t="str">
        <f t="shared" si="5"/>
        <v>KMQ_20613</v>
      </c>
      <c r="U141" s="112" t="s">
        <v>389</v>
      </c>
      <c r="V141" t="s">
        <v>635</v>
      </c>
    </row>
    <row r="142" spans="1:22" x14ac:dyDescent="0.25">
      <c r="A142" t="s">
        <v>111</v>
      </c>
      <c r="B142">
        <v>2</v>
      </c>
      <c r="C142">
        <v>3</v>
      </c>
      <c r="D142">
        <v>5</v>
      </c>
      <c r="E142" t="str">
        <f ca="1">IF(OFFSET(I.T.!B$22,-$L138,0)="","",OFFSET(I.T.!B$22,-$L138,0))</f>
        <v/>
      </c>
      <c r="F142" s="118" t="str">
        <f ca="1">IF(OFFSET(I.T.!C$22,-$L138,0)="","",OFFSET(I.T.!C$22,-$L138,0))</f>
        <v>New knowledge-sharing tools and approaches are evaluated to enable expansion of KM program and activities.</v>
      </c>
      <c r="G142" t="str">
        <f ca="1">IF(OFFSET(I.T.!D$22,-$L142,0)="","",OFFSET(I.T.!D$22,-$L142,0))</f>
        <v/>
      </c>
      <c r="H142" t="str">
        <f ca="1">IF(OFFSET(I.T.!E$22,-$L142,0)="","",OFFSET(I.T.!E$22,-$L142,0))</f>
        <v/>
      </c>
      <c r="I142" t="str">
        <f ca="1">IF(OFFSET(I.T.!F$22,-$L142,0)="","",OFFSET(I.T.!F$22,-$L142,0))</f>
        <v/>
      </c>
      <c r="J142" t="str">
        <f ca="1">IF(OFFSET(I.T.!G$22,-$L142,0)="","",OFFSET(I.T.!G$22,-$L142,0))</f>
        <v/>
      </c>
      <c r="K142" t="str">
        <f ca="1">IF(OFFSET(I.T.!H$22,-$L142,0)="","",OFFSET(I.T.!H$22,-$L142,0))</f>
        <v/>
      </c>
      <c r="L142">
        <v>10</v>
      </c>
      <c r="M142">
        <v>141</v>
      </c>
      <c r="N142" s="11" t="str">
        <f t="shared" ca="1" si="4"/>
        <v/>
      </c>
      <c r="O142" s="11">
        <v>20614</v>
      </c>
      <c r="P142" s="11" t="str">
        <f t="shared" si="5"/>
        <v>KMQ_20614</v>
      </c>
      <c r="U142" s="112" t="s">
        <v>390</v>
      </c>
      <c r="V142" t="s">
        <v>636</v>
      </c>
    </row>
    <row r="143" spans="1:22" x14ac:dyDescent="0.25">
      <c r="A143" t="s">
        <v>111</v>
      </c>
      <c r="B143">
        <v>2</v>
      </c>
      <c r="C143">
        <v>4</v>
      </c>
      <c r="D143">
        <v>1</v>
      </c>
      <c r="E143" t="str">
        <f ca="1">IF(OFFSET(I.T.!B$22,-$L146,0)="","",OFFSET(I.T.!B$22,-$L146,0))</f>
        <v/>
      </c>
      <c r="F143" s="118" t="str">
        <f ca="1">IF(OFFSET(I.T.!C$22,-$L146,0)="","",OFFSET(I.T.!C$22,-$L146,0))</f>
        <v>Search capabilities enable the discovery of many different types of content and connections and from many locations.</v>
      </c>
      <c r="G143" t="str">
        <f ca="1">IF(OFFSET(I.T.!D$22,-$L143,0)="","",OFFSET(I.T.!D$22,-$L143,0))</f>
        <v/>
      </c>
      <c r="H143" t="str">
        <f ca="1">IF(OFFSET(I.T.!E$22,-$L143,0)="","",OFFSET(I.T.!E$22,-$L143,0))</f>
        <v/>
      </c>
      <c r="I143" t="str">
        <f ca="1">IF(OFFSET(I.T.!F$22,-$L143,0)="","",OFFSET(I.T.!F$22,-$L143,0))</f>
        <v/>
      </c>
      <c r="J143" t="str">
        <f ca="1">IF(OFFSET(I.T.!G$22,-$L143,0)="","",OFFSET(I.T.!G$22,-$L143,0))</f>
        <v/>
      </c>
      <c r="K143" t="str">
        <f ca="1">IF(OFFSET(I.T.!H$22,-$L143,0)="","",OFFSET(I.T.!H$22,-$L143,0))</f>
        <v/>
      </c>
      <c r="L143">
        <v>11</v>
      </c>
      <c r="M143">
        <v>142</v>
      </c>
      <c r="N143" s="11" t="str">
        <f t="shared" ca="1" si="4"/>
        <v/>
      </c>
      <c r="O143" s="11">
        <v>20615</v>
      </c>
      <c r="P143" s="11" t="str">
        <f t="shared" si="5"/>
        <v>KMQ_20615</v>
      </c>
      <c r="U143" s="112" t="s">
        <v>391</v>
      </c>
      <c r="V143" t="s">
        <v>637</v>
      </c>
    </row>
    <row r="144" spans="1:22" x14ac:dyDescent="0.25">
      <c r="A144" t="s">
        <v>111</v>
      </c>
      <c r="B144">
        <v>2</v>
      </c>
      <c r="C144">
        <v>4</v>
      </c>
      <c r="D144">
        <v>2</v>
      </c>
      <c r="E144" t="str">
        <f ca="1">IF(OFFSET(I.T.!B$22,-$L145,0)="","",OFFSET(I.T.!B$22,-$L145,0))</f>
        <v/>
      </c>
      <c r="F144" s="118" t="str">
        <f ca="1">IF(OFFSET(I.T.!C$22,-$L145,0)="","",OFFSET(I.T.!C$22,-$L145,0))</f>
        <v>Compliance and security policies are expanded to support additional infrastructure and user communities.</v>
      </c>
      <c r="G144" t="str">
        <f ca="1">IF(OFFSET(I.T.!D$22,-$L144,0)="","",OFFSET(I.T.!D$22,-$L144,0))</f>
        <v/>
      </c>
      <c r="H144" t="str">
        <f ca="1">IF(OFFSET(I.T.!E$22,-$L144,0)="","",OFFSET(I.T.!E$22,-$L144,0))</f>
        <v/>
      </c>
      <c r="I144" t="str">
        <f ca="1">IF(OFFSET(I.T.!F$22,-$L144,0)="","",OFFSET(I.T.!F$22,-$L144,0))</f>
        <v/>
      </c>
      <c r="J144" t="str">
        <f ca="1">IF(OFFSET(I.T.!G$22,-$L144,0)="","",OFFSET(I.T.!G$22,-$L144,0))</f>
        <v/>
      </c>
      <c r="K144" t="str">
        <f ca="1">IF(OFFSET(I.T.!H$22,-$L144,0)="","",OFFSET(I.T.!H$22,-$L144,0))</f>
        <v/>
      </c>
      <c r="L144">
        <v>12</v>
      </c>
      <c r="M144">
        <v>143</v>
      </c>
      <c r="N144" s="11" t="str">
        <f t="shared" ca="1" si="4"/>
        <v/>
      </c>
      <c r="O144" s="11">
        <v>20616</v>
      </c>
      <c r="P144" s="11" t="str">
        <f t="shared" si="5"/>
        <v>KMQ_20616</v>
      </c>
      <c r="U144" s="112" t="s">
        <v>392</v>
      </c>
      <c r="V144" t="s">
        <v>638</v>
      </c>
    </row>
    <row r="145" spans="1:22" x14ac:dyDescent="0.25">
      <c r="A145" t="s">
        <v>111</v>
      </c>
      <c r="B145">
        <v>2</v>
      </c>
      <c r="C145">
        <v>4</v>
      </c>
      <c r="D145">
        <v>3</v>
      </c>
      <c r="E145" t="str">
        <f ca="1">IF(OFFSET(I.T.!B$22,-$L144,0)="","",OFFSET(I.T.!B$22,-$L144,0))</f>
        <v/>
      </c>
      <c r="F145" s="118" t="str">
        <f ca="1">IF(OFFSET(I.T.!C$22,-$L144,0)="","",OFFSET(I.T.!C$22,-$L144,0))</f>
        <v>Learning and process tools are leveraged to support KM efforts.</v>
      </c>
      <c r="G145" t="str">
        <f ca="1">IF(OFFSET(I.T.!D$22,-$L145,0)="","",OFFSET(I.T.!D$22,-$L145,0))</f>
        <v/>
      </c>
      <c r="H145" t="str">
        <f ca="1">IF(OFFSET(I.T.!E$22,-$L145,0)="","",OFFSET(I.T.!E$22,-$L145,0))</f>
        <v/>
      </c>
      <c r="I145" t="str">
        <f ca="1">IF(OFFSET(I.T.!F$22,-$L145,0)="","",OFFSET(I.T.!F$22,-$L145,0))</f>
        <v/>
      </c>
      <c r="J145" t="str">
        <f ca="1">IF(OFFSET(I.T.!G$22,-$L145,0)="","",OFFSET(I.T.!G$22,-$L145,0))</f>
        <v/>
      </c>
      <c r="K145" t="str">
        <f ca="1">IF(OFFSET(I.T.!H$22,-$L145,0)="","",OFFSET(I.T.!H$22,-$L145,0))</f>
        <v/>
      </c>
      <c r="L145">
        <v>13</v>
      </c>
      <c r="M145">
        <v>144</v>
      </c>
      <c r="N145" s="11" t="str">
        <f t="shared" ca="1" si="4"/>
        <v/>
      </c>
      <c r="O145" s="11">
        <v>20617</v>
      </c>
      <c r="P145" s="11" t="str">
        <f t="shared" si="5"/>
        <v>KMQ_20617</v>
      </c>
      <c r="U145" s="112" t="s">
        <v>393</v>
      </c>
      <c r="V145" t="s">
        <v>639</v>
      </c>
    </row>
    <row r="146" spans="1:22" x14ac:dyDescent="0.25">
      <c r="A146" t="s">
        <v>111</v>
      </c>
      <c r="B146">
        <v>2</v>
      </c>
      <c r="C146">
        <v>4</v>
      </c>
      <c r="D146">
        <v>4</v>
      </c>
      <c r="E146" t="str">
        <f ca="1">IF(OFFSET(I.T.!B$22,-$L143,0)="","",OFFSET(I.T.!B$22,-$L143,0))</f>
        <v/>
      </c>
      <c r="F146" s="118" t="str">
        <f ca="1">IF(OFFSET(I.T.!C$22,-$L143,0)="","",OFFSET(I.T.!C$22,-$L143,0))</f>
        <v>Standard tools supporting knowledge flow are built into core business processes and work flows.</v>
      </c>
      <c r="G146" t="str">
        <f ca="1">IF(OFFSET(I.T.!D$22,-$L146,0)="","",OFFSET(I.T.!D$22,-$L146,0))</f>
        <v/>
      </c>
      <c r="H146" t="str">
        <f ca="1">IF(OFFSET(I.T.!E$22,-$L146,0)="","",OFFSET(I.T.!E$22,-$L146,0))</f>
        <v/>
      </c>
      <c r="I146" t="str">
        <f ca="1">IF(OFFSET(I.T.!F$22,-$L146,0)="","",OFFSET(I.T.!F$22,-$L146,0))</f>
        <v/>
      </c>
      <c r="J146" t="str">
        <f ca="1">IF(OFFSET(I.T.!G$22,-$L146,0)="","",OFFSET(I.T.!G$22,-$L146,0))</f>
        <v/>
      </c>
      <c r="K146" t="str">
        <f ca="1">IF(OFFSET(I.T.!H$22,-$L146,0)="","",OFFSET(I.T.!H$22,-$L146,0))</f>
        <v/>
      </c>
      <c r="L146">
        <v>14</v>
      </c>
      <c r="M146">
        <v>145</v>
      </c>
      <c r="N146" s="11" t="str">
        <f t="shared" ca="1" si="4"/>
        <v/>
      </c>
      <c r="O146" s="11">
        <v>20618</v>
      </c>
      <c r="P146" s="11" t="str">
        <f t="shared" si="5"/>
        <v>KMQ_20618</v>
      </c>
      <c r="U146" s="112" t="s">
        <v>394</v>
      </c>
      <c r="V146" t="s">
        <v>640</v>
      </c>
    </row>
    <row r="147" spans="1:22" x14ac:dyDescent="0.25">
      <c r="A147" t="s">
        <v>111</v>
      </c>
      <c r="B147">
        <v>2</v>
      </c>
      <c r="C147">
        <v>5</v>
      </c>
      <c r="D147">
        <v>1</v>
      </c>
      <c r="E147" t="str">
        <f ca="1">IF(OFFSET(I.T.!B$22,-$L149,0)="","",OFFSET(I.T.!B$22,-$L149,0))</f>
        <v/>
      </c>
      <c r="F147" s="118" t="str">
        <f ca="1">IF(OFFSET(I.T.!C$22,-$L149,0)="","",OFFSET(I.T.!C$22,-$L149,0))</f>
        <v>IT provides access for knowledge sharing to external partners, as appropriate.</v>
      </c>
      <c r="G147" t="str">
        <f ca="1">IF(OFFSET(I.T.!D$22,-$L147,0)="","",OFFSET(I.T.!D$22,-$L147,0))</f>
        <v/>
      </c>
      <c r="H147" t="str">
        <f ca="1">IF(OFFSET(I.T.!E$22,-$L147,0)="","",OFFSET(I.T.!E$22,-$L147,0))</f>
        <v/>
      </c>
      <c r="I147" t="str">
        <f ca="1">IF(OFFSET(I.T.!F$22,-$L147,0)="","",OFFSET(I.T.!F$22,-$L147,0))</f>
        <v/>
      </c>
      <c r="J147" t="str">
        <f ca="1">IF(OFFSET(I.T.!G$22,-$L147,0)="","",OFFSET(I.T.!G$22,-$L147,0))</f>
        <v/>
      </c>
      <c r="K147" t="str">
        <f ca="1">IF(OFFSET(I.T.!H$22,-$L147,0)="","",OFFSET(I.T.!H$22,-$L147,0))</f>
        <v/>
      </c>
      <c r="L147">
        <v>15</v>
      </c>
      <c r="M147">
        <v>146</v>
      </c>
      <c r="N147" s="11" t="str">
        <f t="shared" ca="1" si="4"/>
        <v/>
      </c>
      <c r="O147" s="11">
        <v>20619</v>
      </c>
      <c r="P147" s="11" t="str">
        <f t="shared" si="5"/>
        <v>KMQ_20619</v>
      </c>
      <c r="U147" s="112" t="s">
        <v>395</v>
      </c>
      <c r="V147" t="s">
        <v>641</v>
      </c>
    </row>
    <row r="148" spans="1:22" x14ac:dyDescent="0.25">
      <c r="A148" t="s">
        <v>111</v>
      </c>
      <c r="B148">
        <v>2</v>
      </c>
      <c r="C148">
        <v>5</v>
      </c>
      <c r="D148">
        <v>2</v>
      </c>
      <c r="E148" t="str">
        <f ca="1">IF(OFFSET(I.T.!B$22,-$L148,0)="","",OFFSET(I.T.!B$22,-$L148,0))</f>
        <v/>
      </c>
      <c r="F148" s="118" t="str">
        <f ca="1">IF(OFFSET(I.T.!C$22,-$L148,0)="","",OFFSET(I.T.!C$22,-$L148,0))</f>
        <v>System architecture links unrelated knowledge capture systems (e.g., competitive intelligence, market research, and benchmarking and financial systems).</v>
      </c>
      <c r="G148" t="str">
        <f ca="1">IF(OFFSET(I.T.!D$22,-$L148,0)="","",OFFSET(I.T.!D$22,-$L148,0))</f>
        <v/>
      </c>
      <c r="H148" t="str">
        <f ca="1">IF(OFFSET(I.T.!E$22,-$L148,0)="","",OFFSET(I.T.!E$22,-$L148,0))</f>
        <v/>
      </c>
      <c r="I148" t="str">
        <f ca="1">IF(OFFSET(I.T.!F$22,-$L148,0)="","",OFFSET(I.T.!F$22,-$L148,0))</f>
        <v/>
      </c>
      <c r="J148" t="str">
        <f ca="1">IF(OFFSET(I.T.!G$22,-$L148,0)="","",OFFSET(I.T.!G$22,-$L148,0))</f>
        <v/>
      </c>
      <c r="K148" t="str">
        <f ca="1">IF(OFFSET(I.T.!H$22,-$L148,0)="","",OFFSET(I.T.!H$22,-$L148,0))</f>
        <v/>
      </c>
      <c r="L148">
        <v>16</v>
      </c>
      <c r="M148">
        <v>147</v>
      </c>
      <c r="N148" s="11" t="str">
        <f t="shared" ca="1" si="4"/>
        <v/>
      </c>
      <c r="O148" s="11">
        <v>20620</v>
      </c>
      <c r="P148" s="11" t="str">
        <f t="shared" si="5"/>
        <v>KMQ_20620</v>
      </c>
      <c r="U148" s="112" t="s">
        <v>396</v>
      </c>
      <c r="V148" t="s">
        <v>642</v>
      </c>
    </row>
    <row r="149" spans="1:22" x14ac:dyDescent="0.25">
      <c r="A149" t="s">
        <v>111</v>
      </c>
      <c r="B149">
        <v>2</v>
      </c>
      <c r="C149">
        <v>5</v>
      </c>
      <c r="D149">
        <v>3</v>
      </c>
      <c r="E149" t="str">
        <f ca="1">IF(OFFSET(I.T.!B$22,-$L147,0)="","",OFFSET(I.T.!B$22,-$L147,0))</f>
        <v/>
      </c>
      <c r="F149" s="118" t="str">
        <f ca="1">IF(OFFSET(I.T.!C$22,-$L147,0)="","",OFFSET(I.T.!C$22,-$L147,0))</f>
        <v>IT capabilities provide analytics for KM efforts.</v>
      </c>
      <c r="G149" t="str">
        <f ca="1">IF(OFFSET(I.T.!D$22,-$L149,0)="","",OFFSET(I.T.!D$22,-$L149,0))</f>
        <v/>
      </c>
      <c r="H149" t="str">
        <f ca="1">IF(OFFSET(I.T.!E$22,-$L149,0)="","",OFFSET(I.T.!E$22,-$L149,0))</f>
        <v/>
      </c>
      <c r="I149" t="str">
        <f ca="1">IF(OFFSET(I.T.!F$22,-$L149,0)="","",OFFSET(I.T.!F$22,-$L149,0))</f>
        <v/>
      </c>
      <c r="J149" t="str">
        <f ca="1">IF(OFFSET(I.T.!G$22,-$L149,0)="","",OFFSET(I.T.!G$22,-$L149,0))</f>
        <v/>
      </c>
      <c r="K149" t="str">
        <f ca="1">IF(OFFSET(I.T.!H$22,-$L149,0)="","",OFFSET(I.T.!H$22,-$L149,0))</f>
        <v/>
      </c>
      <c r="L149">
        <v>17</v>
      </c>
      <c r="M149">
        <v>148</v>
      </c>
      <c r="N149" s="11" t="str">
        <f t="shared" ca="1" si="4"/>
        <v/>
      </c>
      <c r="O149" s="11">
        <v>20621</v>
      </c>
      <c r="P149" s="11" t="str">
        <f t="shared" si="5"/>
        <v>KMQ_20621</v>
      </c>
      <c r="U149" s="112" t="s">
        <v>397</v>
      </c>
      <c r="V149" t="s">
        <v>643</v>
      </c>
    </row>
    <row r="150" spans="1:22" x14ac:dyDescent="0.25">
      <c r="U150" s="112" t="s">
        <v>398</v>
      </c>
      <c r="V150" t="s">
        <v>644</v>
      </c>
    </row>
    <row r="151" spans="1:22" x14ac:dyDescent="0.25">
      <c r="U151" s="112" t="s">
        <v>399</v>
      </c>
      <c r="V151" t="s">
        <v>645</v>
      </c>
    </row>
    <row r="152" spans="1:22" x14ac:dyDescent="0.25">
      <c r="U152" s="112" t="s">
        <v>400</v>
      </c>
      <c r="V152" t="s">
        <v>646</v>
      </c>
    </row>
    <row r="153" spans="1:22" x14ac:dyDescent="0.25">
      <c r="U153" s="112" t="s">
        <v>401</v>
      </c>
      <c r="V153" t="s">
        <v>647</v>
      </c>
    </row>
    <row r="154" spans="1:22" x14ac:dyDescent="0.25">
      <c r="U154" s="112" t="s">
        <v>402</v>
      </c>
      <c r="V154" t="s">
        <v>648</v>
      </c>
    </row>
    <row r="155" spans="1:22" x14ac:dyDescent="0.25">
      <c r="U155" s="112" t="s">
        <v>403</v>
      </c>
      <c r="V155" t="s">
        <v>649</v>
      </c>
    </row>
    <row r="156" spans="1:22" x14ac:dyDescent="0.25">
      <c r="U156" s="112" t="s">
        <v>404</v>
      </c>
      <c r="V156" t="s">
        <v>650</v>
      </c>
    </row>
    <row r="157" spans="1:22" x14ac:dyDescent="0.25">
      <c r="U157" s="112" t="s">
        <v>405</v>
      </c>
      <c r="V157" t="s">
        <v>651</v>
      </c>
    </row>
    <row r="158" spans="1:22" x14ac:dyDescent="0.25">
      <c r="U158" s="112" t="s">
        <v>406</v>
      </c>
      <c r="V158" t="s">
        <v>652</v>
      </c>
    </row>
    <row r="159" spans="1:22" x14ac:dyDescent="0.25">
      <c r="U159" s="112" t="s">
        <v>407</v>
      </c>
      <c r="V159" t="s">
        <v>653</v>
      </c>
    </row>
    <row r="160" spans="1:22" x14ac:dyDescent="0.25">
      <c r="U160" s="112" t="s">
        <v>408</v>
      </c>
      <c r="V160" t="s">
        <v>654</v>
      </c>
    </row>
    <row r="161" spans="21:22" x14ac:dyDescent="0.25">
      <c r="U161" s="112" t="s">
        <v>409</v>
      </c>
      <c r="V161" t="s">
        <v>655</v>
      </c>
    </row>
    <row r="162" spans="21:22" x14ac:dyDescent="0.25">
      <c r="U162" s="112" t="s">
        <v>410</v>
      </c>
      <c r="V162" t="s">
        <v>656</v>
      </c>
    </row>
    <row r="163" spans="21:22" x14ac:dyDescent="0.25">
      <c r="U163" s="112" t="s">
        <v>411</v>
      </c>
      <c r="V163" t="s">
        <v>657</v>
      </c>
    </row>
    <row r="164" spans="21:22" x14ac:dyDescent="0.25">
      <c r="U164" s="112" t="s">
        <v>412</v>
      </c>
      <c r="V164" t="s">
        <v>658</v>
      </c>
    </row>
    <row r="165" spans="21:22" x14ac:dyDescent="0.25">
      <c r="U165" s="112" t="s">
        <v>413</v>
      </c>
      <c r="V165" t="s">
        <v>659</v>
      </c>
    </row>
    <row r="166" spans="21:22" x14ac:dyDescent="0.25">
      <c r="U166" s="112" t="s">
        <v>414</v>
      </c>
      <c r="V166" t="s">
        <v>660</v>
      </c>
    </row>
    <row r="167" spans="21:22" x14ac:dyDescent="0.25">
      <c r="U167" s="112" t="s">
        <v>415</v>
      </c>
      <c r="V167" t="s">
        <v>661</v>
      </c>
    </row>
    <row r="168" spans="21:22" x14ac:dyDescent="0.25">
      <c r="U168" s="112" t="s">
        <v>416</v>
      </c>
      <c r="V168" t="s">
        <v>662</v>
      </c>
    </row>
    <row r="169" spans="21:22" x14ac:dyDescent="0.25">
      <c r="U169" s="112" t="s">
        <v>417</v>
      </c>
      <c r="V169" t="s">
        <v>663</v>
      </c>
    </row>
    <row r="170" spans="21:22" x14ac:dyDescent="0.25">
      <c r="U170" s="112" t="s">
        <v>418</v>
      </c>
      <c r="V170" t="s">
        <v>664</v>
      </c>
    </row>
    <row r="171" spans="21:22" x14ac:dyDescent="0.25">
      <c r="U171" s="112" t="s">
        <v>419</v>
      </c>
      <c r="V171" t="s">
        <v>665</v>
      </c>
    </row>
    <row r="172" spans="21:22" x14ac:dyDescent="0.25">
      <c r="U172" s="112" t="s">
        <v>420</v>
      </c>
      <c r="V172" t="s">
        <v>666</v>
      </c>
    </row>
    <row r="173" spans="21:22" x14ac:dyDescent="0.25">
      <c r="U173" s="112" t="s">
        <v>421</v>
      </c>
      <c r="V173" t="s">
        <v>667</v>
      </c>
    </row>
    <row r="174" spans="21:22" x14ac:dyDescent="0.25">
      <c r="U174" s="112" t="s">
        <v>422</v>
      </c>
      <c r="V174" t="s">
        <v>668</v>
      </c>
    </row>
    <row r="175" spans="21:22" x14ac:dyDescent="0.25">
      <c r="U175" s="112" t="s">
        <v>423</v>
      </c>
      <c r="V175" t="s">
        <v>669</v>
      </c>
    </row>
    <row r="176" spans="21:22" x14ac:dyDescent="0.25">
      <c r="U176" s="112" t="s">
        <v>424</v>
      </c>
      <c r="V176" t="s">
        <v>670</v>
      </c>
    </row>
    <row r="177" spans="21:22" x14ac:dyDescent="0.25">
      <c r="U177" s="112" t="s">
        <v>425</v>
      </c>
      <c r="V177" t="s">
        <v>671</v>
      </c>
    </row>
    <row r="178" spans="21:22" x14ac:dyDescent="0.25">
      <c r="U178" s="112" t="s">
        <v>426</v>
      </c>
      <c r="V178" t="s">
        <v>672</v>
      </c>
    </row>
    <row r="179" spans="21:22" x14ac:dyDescent="0.25">
      <c r="U179" s="112" t="s">
        <v>427</v>
      </c>
      <c r="V179" t="s">
        <v>673</v>
      </c>
    </row>
    <row r="180" spans="21:22" x14ac:dyDescent="0.25">
      <c r="U180" s="112" t="s">
        <v>428</v>
      </c>
      <c r="V180" t="s">
        <v>674</v>
      </c>
    </row>
    <row r="181" spans="21:22" x14ac:dyDescent="0.25">
      <c r="U181" s="112" t="s">
        <v>429</v>
      </c>
      <c r="V181" t="s">
        <v>675</v>
      </c>
    </row>
    <row r="182" spans="21:22" x14ac:dyDescent="0.25">
      <c r="U182" s="112" t="s">
        <v>430</v>
      </c>
      <c r="V182" t="s">
        <v>676</v>
      </c>
    </row>
    <row r="183" spans="21:22" x14ac:dyDescent="0.25">
      <c r="U183" s="112" t="s">
        <v>431</v>
      </c>
      <c r="V183" t="s">
        <v>677</v>
      </c>
    </row>
    <row r="184" spans="21:22" x14ac:dyDescent="0.25">
      <c r="U184" s="112" t="s">
        <v>432</v>
      </c>
      <c r="V184" t="s">
        <v>678</v>
      </c>
    </row>
    <row r="185" spans="21:22" x14ac:dyDescent="0.25">
      <c r="U185" s="112" t="s">
        <v>433</v>
      </c>
      <c r="V185" t="s">
        <v>679</v>
      </c>
    </row>
    <row r="186" spans="21:22" x14ac:dyDescent="0.25">
      <c r="U186" s="112" t="s">
        <v>434</v>
      </c>
      <c r="V186" t="s">
        <v>680</v>
      </c>
    </row>
    <row r="187" spans="21:22" x14ac:dyDescent="0.25">
      <c r="U187" s="112" t="s">
        <v>435</v>
      </c>
      <c r="V187" t="s">
        <v>681</v>
      </c>
    </row>
    <row r="188" spans="21:22" x14ac:dyDescent="0.25">
      <c r="U188" s="112" t="s">
        <v>436</v>
      </c>
      <c r="V188" t="s">
        <v>682</v>
      </c>
    </row>
    <row r="189" spans="21:22" x14ac:dyDescent="0.25">
      <c r="U189" s="112" t="s">
        <v>437</v>
      </c>
      <c r="V189" t="s">
        <v>683</v>
      </c>
    </row>
    <row r="190" spans="21:22" x14ac:dyDescent="0.25">
      <c r="U190" s="112" t="s">
        <v>438</v>
      </c>
      <c r="V190" t="s">
        <v>684</v>
      </c>
    </row>
    <row r="191" spans="21:22" x14ac:dyDescent="0.25">
      <c r="U191" s="112" t="s">
        <v>439</v>
      </c>
      <c r="V191" t="s">
        <v>685</v>
      </c>
    </row>
    <row r="192" spans="21:22" x14ac:dyDescent="0.25">
      <c r="U192" s="112" t="s">
        <v>440</v>
      </c>
      <c r="V192" t="s">
        <v>686</v>
      </c>
    </row>
    <row r="193" spans="21:22" x14ac:dyDescent="0.25">
      <c r="U193" s="112" t="s">
        <v>441</v>
      </c>
      <c r="V193" t="s">
        <v>687</v>
      </c>
    </row>
    <row r="194" spans="21:22" x14ac:dyDescent="0.25">
      <c r="U194" s="112" t="s">
        <v>442</v>
      </c>
      <c r="V194" t="s">
        <v>688</v>
      </c>
    </row>
    <row r="195" spans="21:22" x14ac:dyDescent="0.25">
      <c r="U195" s="112" t="s">
        <v>443</v>
      </c>
      <c r="V195" t="s">
        <v>689</v>
      </c>
    </row>
    <row r="196" spans="21:22" x14ac:dyDescent="0.25">
      <c r="U196" s="112" t="s">
        <v>444</v>
      </c>
      <c r="V196" t="s">
        <v>690</v>
      </c>
    </row>
    <row r="197" spans="21:22" x14ac:dyDescent="0.25">
      <c r="U197" s="112" t="s">
        <v>445</v>
      </c>
      <c r="V197" t="s">
        <v>691</v>
      </c>
    </row>
    <row r="198" spans="21:22" x14ac:dyDescent="0.25">
      <c r="U198" s="112" t="s">
        <v>446</v>
      </c>
      <c r="V198" t="s">
        <v>692</v>
      </c>
    </row>
    <row r="199" spans="21:22" x14ac:dyDescent="0.25">
      <c r="U199" s="112" t="s">
        <v>447</v>
      </c>
      <c r="V199" t="s">
        <v>693</v>
      </c>
    </row>
    <row r="200" spans="21:22" x14ac:dyDescent="0.25">
      <c r="U200" s="112" t="s">
        <v>448</v>
      </c>
      <c r="V200" t="s">
        <v>694</v>
      </c>
    </row>
    <row r="201" spans="21:22" x14ac:dyDescent="0.25">
      <c r="U201" s="112" t="s">
        <v>449</v>
      </c>
      <c r="V201" t="s">
        <v>695</v>
      </c>
    </row>
    <row r="202" spans="21:22" x14ac:dyDescent="0.25">
      <c r="U202" s="112" t="s">
        <v>450</v>
      </c>
      <c r="V202" t="s">
        <v>696</v>
      </c>
    </row>
    <row r="203" spans="21:22" x14ac:dyDescent="0.25">
      <c r="U203" s="112" t="s">
        <v>451</v>
      </c>
      <c r="V203" t="s">
        <v>697</v>
      </c>
    </row>
    <row r="204" spans="21:22" x14ac:dyDescent="0.25">
      <c r="U204" s="112" t="s">
        <v>452</v>
      </c>
      <c r="V204" t="s">
        <v>698</v>
      </c>
    </row>
    <row r="205" spans="21:22" x14ac:dyDescent="0.25">
      <c r="U205" s="112" t="s">
        <v>453</v>
      </c>
      <c r="V205" t="s">
        <v>699</v>
      </c>
    </row>
    <row r="206" spans="21:22" x14ac:dyDescent="0.25">
      <c r="U206" s="112" t="s">
        <v>454</v>
      </c>
      <c r="V206" t="s">
        <v>700</v>
      </c>
    </row>
    <row r="207" spans="21:22" x14ac:dyDescent="0.25">
      <c r="U207" s="112" t="s">
        <v>455</v>
      </c>
      <c r="V207" t="s">
        <v>701</v>
      </c>
    </row>
    <row r="208" spans="21:22" x14ac:dyDescent="0.25">
      <c r="U208" s="112" t="s">
        <v>456</v>
      </c>
      <c r="V208" t="s">
        <v>702</v>
      </c>
    </row>
    <row r="209" spans="21:22" x14ac:dyDescent="0.25">
      <c r="U209" s="112" t="s">
        <v>457</v>
      </c>
      <c r="V209" t="s">
        <v>703</v>
      </c>
    </row>
    <row r="210" spans="21:22" x14ac:dyDescent="0.25">
      <c r="U210" s="112" t="s">
        <v>458</v>
      </c>
      <c r="V210" t="s">
        <v>704</v>
      </c>
    </row>
    <row r="211" spans="21:22" x14ac:dyDescent="0.25">
      <c r="U211" s="112" t="s">
        <v>459</v>
      </c>
      <c r="V211" t="s">
        <v>705</v>
      </c>
    </row>
    <row r="212" spans="21:22" x14ac:dyDescent="0.25">
      <c r="U212" s="112" t="s">
        <v>460</v>
      </c>
      <c r="V212" t="s">
        <v>706</v>
      </c>
    </row>
    <row r="213" spans="21:22" x14ac:dyDescent="0.25">
      <c r="U213" s="112" t="s">
        <v>461</v>
      </c>
      <c r="V213" t="s">
        <v>707</v>
      </c>
    </row>
    <row r="214" spans="21:22" x14ac:dyDescent="0.25">
      <c r="U214" s="112" t="s">
        <v>462</v>
      </c>
      <c r="V214" t="s">
        <v>708</v>
      </c>
    </row>
    <row r="215" spans="21:22" x14ac:dyDescent="0.25">
      <c r="U215" s="112" t="s">
        <v>463</v>
      </c>
      <c r="V215" t="s">
        <v>709</v>
      </c>
    </row>
    <row r="216" spans="21:22" x14ac:dyDescent="0.25">
      <c r="U216" s="112" t="s">
        <v>464</v>
      </c>
      <c r="V216" t="s">
        <v>710</v>
      </c>
    </row>
    <row r="217" spans="21:22" x14ac:dyDescent="0.25">
      <c r="U217" s="112" t="s">
        <v>465</v>
      </c>
      <c r="V217" t="s">
        <v>711</v>
      </c>
    </row>
    <row r="218" spans="21:22" x14ac:dyDescent="0.25">
      <c r="U218" s="112" t="s">
        <v>466</v>
      </c>
      <c r="V218" t="s">
        <v>712</v>
      </c>
    </row>
    <row r="219" spans="21:22" x14ac:dyDescent="0.25">
      <c r="U219" s="112" t="s">
        <v>467</v>
      </c>
      <c r="V219" t="s">
        <v>713</v>
      </c>
    </row>
    <row r="220" spans="21:22" x14ac:dyDescent="0.25">
      <c r="U220" s="112" t="s">
        <v>468</v>
      </c>
      <c r="V220" t="s">
        <v>714</v>
      </c>
    </row>
    <row r="221" spans="21:22" x14ac:dyDescent="0.25">
      <c r="U221" s="112" t="s">
        <v>469</v>
      </c>
      <c r="V221" t="s">
        <v>715</v>
      </c>
    </row>
    <row r="222" spans="21:22" x14ac:dyDescent="0.25">
      <c r="U222" s="112" t="s">
        <v>470</v>
      </c>
      <c r="V222" t="s">
        <v>716</v>
      </c>
    </row>
    <row r="223" spans="21:22" x14ac:dyDescent="0.25">
      <c r="U223" s="112" t="s">
        <v>471</v>
      </c>
      <c r="V223" t="s">
        <v>717</v>
      </c>
    </row>
    <row r="224" spans="21:22" x14ac:dyDescent="0.25">
      <c r="U224" s="112" t="s">
        <v>472</v>
      </c>
      <c r="V224" t="s">
        <v>718</v>
      </c>
    </row>
    <row r="225" spans="21:22" x14ac:dyDescent="0.25">
      <c r="U225" s="112" t="s">
        <v>473</v>
      </c>
      <c r="V225" t="s">
        <v>719</v>
      </c>
    </row>
    <row r="226" spans="21:22" x14ac:dyDescent="0.25">
      <c r="U226" s="112" t="s">
        <v>474</v>
      </c>
      <c r="V226" t="s">
        <v>720</v>
      </c>
    </row>
    <row r="227" spans="21:22" x14ac:dyDescent="0.25">
      <c r="U227" s="112" t="s">
        <v>475</v>
      </c>
      <c r="V227" t="s">
        <v>721</v>
      </c>
    </row>
    <row r="228" spans="21:22" x14ac:dyDescent="0.25">
      <c r="U228" s="112" t="s">
        <v>476</v>
      </c>
      <c r="V228" t="s">
        <v>722</v>
      </c>
    </row>
    <row r="229" spans="21:22" x14ac:dyDescent="0.25">
      <c r="U229" s="112" t="s">
        <v>477</v>
      </c>
      <c r="V229" t="s">
        <v>723</v>
      </c>
    </row>
    <row r="230" spans="21:22" x14ac:dyDescent="0.25">
      <c r="U230" s="112" t="s">
        <v>478</v>
      </c>
      <c r="V230" t="s">
        <v>724</v>
      </c>
    </row>
    <row r="231" spans="21:22" x14ac:dyDescent="0.25">
      <c r="U231" s="112" t="s">
        <v>479</v>
      </c>
      <c r="V231" t="s">
        <v>725</v>
      </c>
    </row>
    <row r="232" spans="21:22" x14ac:dyDescent="0.25">
      <c r="U232" s="112" t="s">
        <v>480</v>
      </c>
      <c r="V232" t="s">
        <v>726</v>
      </c>
    </row>
    <row r="233" spans="21:22" x14ac:dyDescent="0.25">
      <c r="U233" s="112" t="s">
        <v>481</v>
      </c>
      <c r="V233" t="s">
        <v>727</v>
      </c>
    </row>
    <row r="234" spans="21:22" x14ac:dyDescent="0.25">
      <c r="U234" s="112" t="s">
        <v>482</v>
      </c>
      <c r="V234" t="s">
        <v>728</v>
      </c>
    </row>
    <row r="235" spans="21:22" x14ac:dyDescent="0.25">
      <c r="U235" s="112" t="s">
        <v>483</v>
      </c>
      <c r="V235" t="s">
        <v>729</v>
      </c>
    </row>
    <row r="236" spans="21:22" x14ac:dyDescent="0.25">
      <c r="U236" s="112" t="s">
        <v>484</v>
      </c>
      <c r="V236" t="s">
        <v>730</v>
      </c>
    </row>
    <row r="237" spans="21:22" x14ac:dyDescent="0.25">
      <c r="U237" s="112" t="s">
        <v>485</v>
      </c>
      <c r="V237" t="s">
        <v>731</v>
      </c>
    </row>
    <row r="238" spans="21:22" x14ac:dyDescent="0.25">
      <c r="U238" s="112" t="s">
        <v>486</v>
      </c>
      <c r="V238" t="s">
        <v>732</v>
      </c>
    </row>
    <row r="239" spans="21:22" x14ac:dyDescent="0.25">
      <c r="U239" s="112" t="s">
        <v>487</v>
      </c>
      <c r="V239" t="s">
        <v>733</v>
      </c>
    </row>
    <row r="240" spans="21:22" x14ac:dyDescent="0.25">
      <c r="U240" s="112" t="s">
        <v>488</v>
      </c>
      <c r="V240" t="s">
        <v>734</v>
      </c>
    </row>
    <row r="241" spans="21:22" x14ac:dyDescent="0.25">
      <c r="U241" s="112" t="s">
        <v>489</v>
      </c>
      <c r="V241" t="s">
        <v>735</v>
      </c>
    </row>
    <row r="242" spans="21:22" x14ac:dyDescent="0.25">
      <c r="U242" s="112" t="s">
        <v>490</v>
      </c>
      <c r="V242" t="s">
        <v>736</v>
      </c>
    </row>
    <row r="243" spans="21:22" x14ac:dyDescent="0.25">
      <c r="U243" s="112" t="s">
        <v>491</v>
      </c>
      <c r="V243" t="s">
        <v>737</v>
      </c>
    </row>
    <row r="244" spans="21:22" x14ac:dyDescent="0.25">
      <c r="U244" s="112" t="s">
        <v>492</v>
      </c>
      <c r="V244" t="s">
        <v>738</v>
      </c>
    </row>
    <row r="245" spans="21:22" x14ac:dyDescent="0.25">
      <c r="U245" s="112" t="s">
        <v>493</v>
      </c>
      <c r="V245" t="s">
        <v>739</v>
      </c>
    </row>
    <row r="246" spans="21:22" x14ac:dyDescent="0.25">
      <c r="U246" s="112" t="s">
        <v>494</v>
      </c>
      <c r="V246" t="s">
        <v>740</v>
      </c>
    </row>
    <row r="247" spans="21:22" x14ac:dyDescent="0.25">
      <c r="V247" t="s">
        <v>741</v>
      </c>
    </row>
    <row r="248" spans="21:22" x14ac:dyDescent="0.25">
      <c r="V248" t="s">
        <v>742</v>
      </c>
    </row>
    <row r="249" spans="21:22" x14ac:dyDescent="0.25">
      <c r="V249" t="s">
        <v>743</v>
      </c>
    </row>
    <row r="250" spans="21:22" x14ac:dyDescent="0.25">
      <c r="V250" t="s">
        <v>744</v>
      </c>
    </row>
    <row r="251" spans="21:22" x14ac:dyDescent="0.25">
      <c r="V251" t="s">
        <v>745</v>
      </c>
    </row>
    <row r="252" spans="21:22" x14ac:dyDescent="0.25">
      <c r="V252" t="s">
        <v>746</v>
      </c>
    </row>
    <row r="253" spans="21:22" x14ac:dyDescent="0.25">
      <c r="V253" t="s">
        <v>747</v>
      </c>
    </row>
    <row r="254" spans="21:22" x14ac:dyDescent="0.25">
      <c r="V254" t="s">
        <v>748</v>
      </c>
    </row>
    <row r="255" spans="21:22" x14ac:dyDescent="0.25">
      <c r="V255" t="s">
        <v>749</v>
      </c>
    </row>
    <row r="256" spans="21:22" x14ac:dyDescent="0.25">
      <c r="V256" t="s">
        <v>750</v>
      </c>
    </row>
    <row r="257" spans="22:22" x14ac:dyDescent="0.25">
      <c r="V257" t="s">
        <v>751</v>
      </c>
    </row>
    <row r="258" spans="22:22" x14ac:dyDescent="0.25">
      <c r="V258" t="s">
        <v>752</v>
      </c>
    </row>
    <row r="259" spans="22:22" x14ac:dyDescent="0.25">
      <c r="V259" t="s">
        <v>753</v>
      </c>
    </row>
    <row r="260" spans="22:22" x14ac:dyDescent="0.25">
      <c r="V260" t="s">
        <v>754</v>
      </c>
    </row>
    <row r="261" spans="22:22" x14ac:dyDescent="0.25">
      <c r="V261" t="s">
        <v>755</v>
      </c>
    </row>
    <row r="262" spans="22:22" x14ac:dyDescent="0.25">
      <c r="V262" t="s">
        <v>756</v>
      </c>
    </row>
    <row r="263" spans="22:22" x14ac:dyDescent="0.25">
      <c r="V263" t="s">
        <v>757</v>
      </c>
    </row>
    <row r="264" spans="22:22" x14ac:dyDescent="0.25">
      <c r="V264" t="s">
        <v>758</v>
      </c>
    </row>
    <row r="265" spans="22:22" x14ac:dyDescent="0.25">
      <c r="V265" t="s">
        <v>759</v>
      </c>
    </row>
    <row r="266" spans="22:22" x14ac:dyDescent="0.25">
      <c r="V266" t="s">
        <v>760</v>
      </c>
    </row>
    <row r="267" spans="22:22" x14ac:dyDescent="0.25">
      <c r="V267" t="s">
        <v>761</v>
      </c>
    </row>
    <row r="268" spans="22:22" x14ac:dyDescent="0.25">
      <c r="V268" t="s">
        <v>762</v>
      </c>
    </row>
    <row r="269" spans="22:22" x14ac:dyDescent="0.25">
      <c r="V269" t="s">
        <v>763</v>
      </c>
    </row>
    <row r="270" spans="22:22" x14ac:dyDescent="0.25">
      <c r="V270" t="s">
        <v>764</v>
      </c>
    </row>
    <row r="271" spans="22:22" x14ac:dyDescent="0.25">
      <c r="V271" t="s">
        <v>765</v>
      </c>
    </row>
    <row r="272" spans="22:22" x14ac:dyDescent="0.25">
      <c r="V272" t="s">
        <v>766</v>
      </c>
    </row>
    <row r="273" spans="22:22" x14ac:dyDescent="0.25">
      <c r="V273" t="s">
        <v>767</v>
      </c>
    </row>
    <row r="274" spans="22:22" x14ac:dyDescent="0.25">
      <c r="V274" t="s">
        <v>768</v>
      </c>
    </row>
    <row r="275" spans="22:22" x14ac:dyDescent="0.25">
      <c r="V275" t="s">
        <v>769</v>
      </c>
    </row>
    <row r="276" spans="22:22" x14ac:dyDescent="0.25">
      <c r="V276" t="s">
        <v>770</v>
      </c>
    </row>
    <row r="277" spans="22:22" x14ac:dyDescent="0.25">
      <c r="V277" t="s">
        <v>771</v>
      </c>
    </row>
    <row r="278" spans="22:22" x14ac:dyDescent="0.25">
      <c r="V278" t="s">
        <v>772</v>
      </c>
    </row>
    <row r="279" spans="22:22" x14ac:dyDescent="0.25">
      <c r="V279" t="s">
        <v>773</v>
      </c>
    </row>
    <row r="280" spans="22:22" x14ac:dyDescent="0.25">
      <c r="V280" t="s">
        <v>774</v>
      </c>
    </row>
    <row r="281" spans="22:22" x14ac:dyDescent="0.25">
      <c r="V281" t="s">
        <v>775</v>
      </c>
    </row>
    <row r="282" spans="22:22" x14ac:dyDescent="0.25">
      <c r="V282" t="s">
        <v>776</v>
      </c>
    </row>
    <row r="283" spans="22:22" x14ac:dyDescent="0.25">
      <c r="V283" t="s">
        <v>777</v>
      </c>
    </row>
    <row r="284" spans="22:22" x14ac:dyDescent="0.25">
      <c r="V284" t="s">
        <v>778</v>
      </c>
    </row>
    <row r="285" spans="22:22" x14ac:dyDescent="0.25">
      <c r="V285" t="s">
        <v>779</v>
      </c>
    </row>
    <row r="286" spans="22:22" x14ac:dyDescent="0.25">
      <c r="V286" t="s">
        <v>780</v>
      </c>
    </row>
    <row r="287" spans="22:22" x14ac:dyDescent="0.25">
      <c r="V287" t="s">
        <v>781</v>
      </c>
    </row>
    <row r="288" spans="22:22" x14ac:dyDescent="0.25">
      <c r="V288" t="s">
        <v>782</v>
      </c>
    </row>
    <row r="289" spans="22:22" x14ac:dyDescent="0.25">
      <c r="V289" t="s">
        <v>783</v>
      </c>
    </row>
    <row r="290" spans="22:22" x14ac:dyDescent="0.25">
      <c r="V290" t="s">
        <v>784</v>
      </c>
    </row>
    <row r="291" spans="22:22" x14ac:dyDescent="0.25">
      <c r="V291" t="s">
        <v>785</v>
      </c>
    </row>
    <row r="292" spans="22:22" x14ac:dyDescent="0.25">
      <c r="V292" t="s">
        <v>786</v>
      </c>
    </row>
    <row r="293" spans="22:22" x14ac:dyDescent="0.25">
      <c r="V293" t="s">
        <v>787</v>
      </c>
    </row>
    <row r="294" spans="22:22" x14ac:dyDescent="0.25">
      <c r="V294" t="s">
        <v>788</v>
      </c>
    </row>
    <row r="295" spans="22:22" x14ac:dyDescent="0.25">
      <c r="V295" t="s">
        <v>789</v>
      </c>
    </row>
    <row r="296" spans="22:22" x14ac:dyDescent="0.25">
      <c r="V296" t="s">
        <v>790</v>
      </c>
    </row>
    <row r="297" spans="22:22" x14ac:dyDescent="0.25">
      <c r="V297" t="s">
        <v>791</v>
      </c>
    </row>
    <row r="298" spans="22:22" x14ac:dyDescent="0.25">
      <c r="V298" t="s">
        <v>792</v>
      </c>
    </row>
    <row r="299" spans="22:22" x14ac:dyDescent="0.25">
      <c r="V299" t="s">
        <v>793</v>
      </c>
    </row>
    <row r="300" spans="22:22" x14ac:dyDescent="0.25">
      <c r="V300" t="s">
        <v>794</v>
      </c>
    </row>
    <row r="301" spans="22:22" x14ac:dyDescent="0.25">
      <c r="V301" t="s">
        <v>795</v>
      </c>
    </row>
    <row r="302" spans="22:22" x14ac:dyDescent="0.25">
      <c r="V302" t="s">
        <v>796</v>
      </c>
    </row>
    <row r="303" spans="22:22" x14ac:dyDescent="0.25">
      <c r="V303" t="s">
        <v>797</v>
      </c>
    </row>
    <row r="304" spans="22:22" x14ac:dyDescent="0.25">
      <c r="V304" t="s">
        <v>798</v>
      </c>
    </row>
    <row r="305" spans="22:22" x14ac:dyDescent="0.25">
      <c r="V305" t="s">
        <v>799</v>
      </c>
    </row>
    <row r="306" spans="22:22" x14ac:dyDescent="0.25">
      <c r="V306" t="s">
        <v>800</v>
      </c>
    </row>
    <row r="307" spans="22:22" x14ac:dyDescent="0.25">
      <c r="V307" t="s">
        <v>801</v>
      </c>
    </row>
    <row r="308" spans="22:22" x14ac:dyDescent="0.25">
      <c r="V308" t="s">
        <v>802</v>
      </c>
    </row>
    <row r="309" spans="22:22" x14ac:dyDescent="0.25">
      <c r="V309" t="s">
        <v>803</v>
      </c>
    </row>
    <row r="310" spans="22:22" x14ac:dyDescent="0.25">
      <c r="V310" t="s">
        <v>804</v>
      </c>
    </row>
    <row r="311" spans="22:22" x14ac:dyDescent="0.25">
      <c r="V311" t="s">
        <v>805</v>
      </c>
    </row>
    <row r="312" spans="22:22" x14ac:dyDescent="0.25">
      <c r="V312" t="s">
        <v>806</v>
      </c>
    </row>
    <row r="313" spans="22:22" x14ac:dyDescent="0.25">
      <c r="V313" t="s">
        <v>807</v>
      </c>
    </row>
    <row r="314" spans="22:22" x14ac:dyDescent="0.25">
      <c r="V314" t="s">
        <v>808</v>
      </c>
    </row>
    <row r="315" spans="22:22" x14ac:dyDescent="0.25">
      <c r="V315" t="s">
        <v>809</v>
      </c>
    </row>
    <row r="316" spans="22:22" x14ac:dyDescent="0.25">
      <c r="V316" t="s">
        <v>810</v>
      </c>
    </row>
    <row r="317" spans="22:22" x14ac:dyDescent="0.25">
      <c r="V317" t="s">
        <v>811</v>
      </c>
    </row>
    <row r="318" spans="22:22" x14ac:dyDescent="0.25">
      <c r="V318" t="s">
        <v>812</v>
      </c>
    </row>
    <row r="319" spans="22:22" x14ac:dyDescent="0.25">
      <c r="V319" t="s">
        <v>813</v>
      </c>
    </row>
    <row r="320" spans="22:22" x14ac:dyDescent="0.25">
      <c r="V320" t="s">
        <v>814</v>
      </c>
    </row>
  </sheetData>
  <pageMargins left="0.7" right="0.7" top="0.75" bottom="0.75" header="0.3" footer="0.3"/>
  <ignoredErrors>
    <ignoredError sqref="E2:F129" formula="1"/>
  </ignoredErrors>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C17"/>
  <sheetViews>
    <sheetView workbookViewId="0"/>
  </sheetViews>
  <sheetFormatPr defaultRowHeight="15" x14ac:dyDescent="0.25"/>
  <cols>
    <col min="2" max="2" width="10.140625" bestFit="1" customWidth="1"/>
  </cols>
  <sheetData>
    <row r="2" spans="2:3" x14ac:dyDescent="0.25">
      <c r="B2" s="2">
        <v>0</v>
      </c>
      <c r="C2">
        <v>0</v>
      </c>
    </row>
    <row r="3" spans="2:3" x14ac:dyDescent="0.25">
      <c r="B3" s="2">
        <v>10</v>
      </c>
      <c r="C3">
        <v>10</v>
      </c>
    </row>
    <row r="4" spans="2:3" x14ac:dyDescent="0.25">
      <c r="B4" s="2">
        <v>20</v>
      </c>
      <c r="C4">
        <v>20</v>
      </c>
    </row>
    <row r="5" spans="2:3" x14ac:dyDescent="0.25">
      <c r="B5" s="2">
        <v>30</v>
      </c>
      <c r="C5">
        <v>30</v>
      </c>
    </row>
    <row r="6" spans="2:3" x14ac:dyDescent="0.25">
      <c r="B6" s="2">
        <v>40</v>
      </c>
      <c r="C6">
        <v>40</v>
      </c>
    </row>
    <row r="7" spans="2:3" x14ac:dyDescent="0.25">
      <c r="B7" s="2">
        <v>50</v>
      </c>
      <c r="C7">
        <v>50</v>
      </c>
    </row>
    <row r="8" spans="2:3" x14ac:dyDescent="0.25">
      <c r="B8" s="1">
        <v>4.1666666666666664E-2</v>
      </c>
      <c r="C8">
        <v>60</v>
      </c>
    </row>
    <row r="9" spans="2:3" x14ac:dyDescent="0.25">
      <c r="B9" s="1">
        <v>4.8611111111111112E-2</v>
      </c>
      <c r="C9">
        <v>70</v>
      </c>
    </row>
    <row r="10" spans="2:3" x14ac:dyDescent="0.25">
      <c r="B10" s="1">
        <v>5.5555555555555601E-2</v>
      </c>
      <c r="C10">
        <v>80</v>
      </c>
    </row>
    <row r="11" spans="2:3" x14ac:dyDescent="0.25">
      <c r="B11" s="1">
        <v>6.25E-2</v>
      </c>
      <c r="C11">
        <v>90</v>
      </c>
    </row>
    <row r="12" spans="2:3" x14ac:dyDescent="0.25">
      <c r="B12" s="1">
        <v>6.9444444444444503E-2</v>
      </c>
      <c r="C12">
        <v>100</v>
      </c>
    </row>
    <row r="13" spans="2:3" x14ac:dyDescent="0.25">
      <c r="B13" s="1">
        <v>7.6388888888888895E-2</v>
      </c>
      <c r="C13">
        <v>110</v>
      </c>
    </row>
    <row r="14" spans="2:3" x14ac:dyDescent="0.25">
      <c r="B14" s="1">
        <v>8.3333333333333329E-2</v>
      </c>
      <c r="C14">
        <v>120</v>
      </c>
    </row>
    <row r="15" spans="2:3" x14ac:dyDescent="0.25">
      <c r="B15" s="1">
        <v>9.0277777777777776E-2</v>
      </c>
      <c r="C15">
        <v>130</v>
      </c>
    </row>
    <row r="16" spans="2:3" x14ac:dyDescent="0.25">
      <c r="B16" s="1">
        <v>9.7222222222222196E-2</v>
      </c>
      <c r="C16">
        <v>140</v>
      </c>
    </row>
    <row r="17" spans="2:3" x14ac:dyDescent="0.25">
      <c r="B17" s="1">
        <v>0.104166666666667</v>
      </c>
      <c r="C17">
        <v>150</v>
      </c>
    </row>
  </sheetData>
  <phoneticPr fontId="7" type="noConversion"/>
  <pageMargins left="0.75" right="0.75" top="1" bottom="1" header="0.5" footer="0.5"/>
  <pageSetup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workbookViewId="0"/>
  </sheetViews>
  <sheetFormatPr defaultRowHeight="15" x14ac:dyDescent="0.25"/>
  <sheetData/>
  <sheetProtection sheet="1" objects="1" scenarios="1" selectLockedCells="1" selectUnlockedCells="1"/>
  <phoneticPr fontId="7" type="noConversion"/>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defaultRowHeight="15" x14ac:dyDescent="0.25"/>
  <cols>
    <col min="1" max="16384" width="9.140625" style="112"/>
  </cols>
  <sheetData/>
  <sheetProtection password="DDA5" sheet="1" objects="1" scenarios="1" selectLockedCells="1" selectUn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2:C42"/>
  <sheetViews>
    <sheetView showGridLines="0" tabSelected="1" workbookViewId="0">
      <selection activeCell="C5" sqref="C5"/>
    </sheetView>
  </sheetViews>
  <sheetFormatPr defaultRowHeight="15" x14ac:dyDescent="0.25"/>
  <cols>
    <col min="2" max="3" width="50" customWidth="1"/>
  </cols>
  <sheetData>
    <row r="2" spans="2:3" ht="30" x14ac:dyDescent="0.25">
      <c r="B2" s="143" t="s">
        <v>199</v>
      </c>
      <c r="C2" s="144"/>
    </row>
    <row r="3" spans="2:3" x14ac:dyDescent="0.25">
      <c r="B3" s="145" t="s">
        <v>181</v>
      </c>
      <c r="C3" s="146"/>
    </row>
    <row r="4" spans="2:3" x14ac:dyDescent="0.25">
      <c r="B4" s="11" t="s">
        <v>182</v>
      </c>
      <c r="C4" s="12" t="s">
        <v>183</v>
      </c>
    </row>
    <row r="5" spans="2:3" ht="34.5" x14ac:dyDescent="0.25">
      <c r="B5" s="13" t="s">
        <v>184</v>
      </c>
      <c r="C5" s="14"/>
    </row>
    <row r="6" spans="2:3" ht="17.25" x14ac:dyDescent="0.35">
      <c r="B6" s="15" t="s">
        <v>185</v>
      </c>
      <c r="C6" s="14"/>
    </row>
    <row r="7" spans="2:3" ht="17.25" x14ac:dyDescent="0.35">
      <c r="B7" s="15" t="s">
        <v>186</v>
      </c>
      <c r="C7" s="14"/>
    </row>
    <row r="8" spans="2:3" ht="17.25" x14ac:dyDescent="0.35">
      <c r="B8" s="15" t="s">
        <v>187</v>
      </c>
      <c r="C8" s="14"/>
    </row>
    <row r="9" spans="2:3" ht="17.25" x14ac:dyDescent="0.35">
      <c r="B9" s="15" t="s">
        <v>188</v>
      </c>
      <c r="C9" s="14"/>
    </row>
    <row r="10" spans="2:3" ht="17.25" x14ac:dyDescent="0.35">
      <c r="B10" s="15" t="s">
        <v>189</v>
      </c>
      <c r="C10" s="14"/>
    </row>
    <row r="11" spans="2:3" ht="17.25" x14ac:dyDescent="0.35">
      <c r="B11" s="15" t="s">
        <v>190</v>
      </c>
      <c r="C11" s="14"/>
    </row>
    <row r="12" spans="2:3" ht="17.25" x14ac:dyDescent="0.35">
      <c r="B12" s="15" t="s">
        <v>191</v>
      </c>
      <c r="C12" s="14"/>
    </row>
    <row r="13" spans="2:3" ht="17.25" x14ac:dyDescent="0.35">
      <c r="B13" s="15" t="s">
        <v>192</v>
      </c>
      <c r="C13" s="14"/>
    </row>
    <row r="14" spans="2:3" ht="17.25" x14ac:dyDescent="0.35">
      <c r="B14" s="15" t="s">
        <v>193</v>
      </c>
      <c r="C14" s="14"/>
    </row>
    <row r="15" spans="2:3" ht="17.25" x14ac:dyDescent="0.35">
      <c r="B15" s="15" t="s">
        <v>194</v>
      </c>
      <c r="C15" s="14"/>
    </row>
    <row r="16" spans="2:3" ht="17.25" x14ac:dyDescent="0.35">
      <c r="B16" s="15" t="s">
        <v>195</v>
      </c>
      <c r="C16" s="14"/>
    </row>
    <row r="17" spans="1:3" ht="17.25" x14ac:dyDescent="0.35">
      <c r="B17" s="15" t="s">
        <v>196</v>
      </c>
      <c r="C17" s="18"/>
    </row>
    <row r="18" spans="1:3" ht="17.25" x14ac:dyDescent="0.35">
      <c r="B18" s="15" t="s">
        <v>197</v>
      </c>
      <c r="C18" s="14"/>
    </row>
    <row r="19" spans="1:3" ht="17.25" x14ac:dyDescent="0.35">
      <c r="B19" s="15" t="s">
        <v>198</v>
      </c>
      <c r="C19" s="14"/>
    </row>
    <row r="22" spans="1:3" ht="51.75" x14ac:dyDescent="0.35">
      <c r="A22" s="19"/>
      <c r="B22" s="17" t="s">
        <v>243</v>
      </c>
      <c r="C22" s="119"/>
    </row>
    <row r="23" spans="1:3" x14ac:dyDescent="0.25">
      <c r="A23" s="20"/>
      <c r="B23" s="16"/>
      <c r="C23" s="11"/>
    </row>
    <row r="24" spans="1:3" ht="17.25" x14ac:dyDescent="0.35">
      <c r="A24" s="19"/>
      <c r="B24" s="147" t="s">
        <v>244</v>
      </c>
      <c r="C24" s="148"/>
    </row>
    <row r="25" spans="1:3" x14ac:dyDescent="0.25">
      <c r="A25" s="20"/>
      <c r="B25" s="16"/>
      <c r="C25" s="11"/>
    </row>
    <row r="26" spans="1:3" ht="17.25" x14ac:dyDescent="0.35">
      <c r="A26" s="19"/>
      <c r="B26" s="17" t="s">
        <v>245</v>
      </c>
      <c r="C26" s="120"/>
    </row>
    <row r="27" spans="1:3" x14ac:dyDescent="0.25">
      <c r="A27" s="20"/>
      <c r="B27" s="16"/>
      <c r="C27" s="11"/>
    </row>
    <row r="28" spans="1:3" ht="17.25" x14ac:dyDescent="0.35">
      <c r="A28" s="19"/>
      <c r="B28" s="17" t="s">
        <v>246</v>
      </c>
      <c r="C28" s="120"/>
    </row>
    <row r="29" spans="1:3" x14ac:dyDescent="0.25">
      <c r="A29" s="20"/>
      <c r="B29" s="16"/>
      <c r="C29" s="11"/>
    </row>
    <row r="30" spans="1:3" ht="34.5" x14ac:dyDescent="0.35">
      <c r="A30" s="19"/>
      <c r="B30" s="17" t="s">
        <v>247</v>
      </c>
      <c r="C30" s="121"/>
    </row>
    <row r="31" spans="1:3" x14ac:dyDescent="0.25">
      <c r="A31" s="20"/>
    </row>
    <row r="32" spans="1:3" ht="34.5" x14ac:dyDescent="0.35">
      <c r="A32" s="19"/>
      <c r="B32" s="17" t="s">
        <v>248</v>
      </c>
      <c r="C32" s="121"/>
    </row>
    <row r="34" spans="2:3" ht="86.25" x14ac:dyDescent="0.35">
      <c r="B34" s="17" t="s">
        <v>175</v>
      </c>
      <c r="C34" s="122"/>
    </row>
    <row r="36" spans="2:3" ht="34.5" x14ac:dyDescent="0.35">
      <c r="B36" s="17" t="s">
        <v>176</v>
      </c>
      <c r="C36" s="122"/>
    </row>
    <row r="38" spans="2:3" ht="17.25" x14ac:dyDescent="0.35">
      <c r="B38" s="17" t="s">
        <v>177</v>
      </c>
      <c r="C38" s="122"/>
    </row>
    <row r="40" spans="2:3" ht="34.5" x14ac:dyDescent="0.35">
      <c r="B40" s="17" t="s">
        <v>822</v>
      </c>
      <c r="C40" s="123"/>
    </row>
    <row r="42" spans="2:3" s="20" customFormat="1" ht="17.25" x14ac:dyDescent="0.35">
      <c r="B42" s="131"/>
      <c r="C42" s="132"/>
    </row>
  </sheetData>
  <sheetProtection sheet="1" objects="1" scenarios="1" selectLockedCells="1"/>
  <mergeCells count="3">
    <mergeCell ref="B2:C2"/>
    <mergeCell ref="B3:C3"/>
    <mergeCell ref="B24:C24"/>
  </mergeCells>
  <hyperlinks>
    <hyperlink ref="B3:C3" location="Terms!A1" display="CLICK HERE TO READ DETAILED INSTRUCTIONS AND TERMS AND CONDITIONS"/>
    <hyperlink ref="B5" location="Terms!A1" display="Type the words &quot;I AGREE&quot; in the field to the right of this text if you agree with the terms and conditions"/>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showInputMessage="1" showErrorMessage="1" errorTitle="An invalid value was entered" error="Please select month" promptTitle="Select month" prompt="Please select month from the drop-down menu">
          <x14:formula1>
            <xm:f>Data!$R$1:$R$12</xm:f>
          </x14:formula1>
          <xm:sqref>C28</xm:sqref>
        </x14:dataValidation>
        <x14:dataValidation type="list" showInputMessage="1" showErrorMessage="1" errorTitle="An invalid value was entered" error="Please select Currency" promptTitle="Select Currency Code" prompt="Please select Currency Code from the drop-down menu">
          <x14:formula1>
            <xm:f>Data!$S$1:$S$27</xm:f>
          </x14:formula1>
          <xm:sqref>C22</xm:sqref>
        </x14:dataValidation>
        <x14:dataValidation type="list" allowBlank="1" showInputMessage="1" showErrorMessage="1">
          <x14:formula1>
            <xm:f>Data!$T$1:$T$4</xm:f>
          </x14:formula1>
          <xm:sqref>C34</xm:sqref>
        </x14:dataValidation>
        <x14:dataValidation type="list" allowBlank="1" showInputMessage="1" showErrorMessage="1" promptTitle="Select Country Code" prompt="Please select a country code from the drop-down menu">
          <x14:formula1>
            <xm:f>Data!$U$1:$U$246</xm:f>
          </x14:formula1>
          <xm:sqref>C15</xm:sqref>
        </x14:dataValidation>
        <x14:dataValidation type="list" allowBlank="1" showInputMessage="1" showErrorMessage="1" promptTitle="Select NAICS Code" prompt="Please select a NAICS Code from the drop-down menu">
          <x14:formula1>
            <xm:f>Data!$V$1:$V$320</xm:f>
          </x14:formula1>
          <xm:sqref>C18</xm:sqref>
        </x14:dataValidation>
        <x14:dataValidation type="list" showInputMessage="1" showErrorMessage="1" errorTitle="An invalid value was entered" error="Please select year" promptTitle="Select year" prompt="Please select year from the drop-down menu">
          <x14:formula1>
            <xm:f>Data!$Q$1:$Q$6</xm:f>
          </x14:formula1>
          <xm:sqref>C26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0"/>
  <sheetViews>
    <sheetView showGridLines="0" workbookViewId="0">
      <selection activeCell="B5" sqref="B5"/>
    </sheetView>
  </sheetViews>
  <sheetFormatPr defaultRowHeight="18.75" x14ac:dyDescent="0.25"/>
  <cols>
    <col min="1" max="1" width="8" style="4" customWidth="1"/>
    <col min="2" max="2" width="11.140625" style="4" customWidth="1"/>
    <col min="3" max="3" width="91.42578125" style="7" customWidth="1"/>
    <col min="4" max="8" width="22.28515625" style="3" customWidth="1"/>
    <col min="9" max="16384" width="9.140625" style="3"/>
  </cols>
  <sheetData>
    <row r="1" spans="1:8" ht="27.75" thickBot="1" x14ac:dyDescent="0.3">
      <c r="A1" s="3"/>
      <c r="C1" s="70" t="s">
        <v>91</v>
      </c>
    </row>
    <row r="2" spans="1:8" s="5" customFormat="1" ht="20.25" thickTop="1" x14ac:dyDescent="0.35">
      <c r="A2" s="71" t="s">
        <v>85</v>
      </c>
      <c r="B2" s="51"/>
      <c r="C2" s="52"/>
      <c r="D2" s="53"/>
      <c r="E2" s="53"/>
      <c r="F2" s="53"/>
      <c r="G2" s="53"/>
      <c r="H2" s="54"/>
    </row>
    <row r="3" spans="1:8" s="5" customFormat="1" ht="20.25" thickBot="1" x14ac:dyDescent="0.4">
      <c r="A3" s="72" t="s">
        <v>117</v>
      </c>
      <c r="B3" s="55"/>
      <c r="C3" s="56"/>
      <c r="D3" s="57"/>
      <c r="E3" s="57"/>
      <c r="F3" s="57"/>
      <c r="G3" s="57"/>
      <c r="H3" s="58"/>
    </row>
    <row r="4" spans="1:8" s="6" customFormat="1" ht="17.25" thickTop="1" thickBot="1" x14ac:dyDescent="0.3">
      <c r="A4" s="59" t="s">
        <v>0</v>
      </c>
      <c r="B4" s="60" t="s">
        <v>99</v>
      </c>
      <c r="C4" s="60" t="s">
        <v>1</v>
      </c>
      <c r="D4" s="60" t="s">
        <v>2</v>
      </c>
      <c r="E4" s="60" t="s">
        <v>2</v>
      </c>
      <c r="F4" s="60" t="s">
        <v>2</v>
      </c>
      <c r="G4" s="60" t="s">
        <v>2</v>
      </c>
      <c r="H4" s="61" t="s">
        <v>2</v>
      </c>
    </row>
    <row r="5" spans="1:8" ht="18" thickTop="1" x14ac:dyDescent="0.25">
      <c r="A5" s="149">
        <v>5</v>
      </c>
      <c r="B5" s="62"/>
      <c r="C5" s="36" t="s">
        <v>3</v>
      </c>
      <c r="D5" s="45"/>
      <c r="E5" s="45"/>
      <c r="F5" s="45"/>
      <c r="G5" s="45"/>
      <c r="H5" s="46"/>
    </row>
    <row r="6" spans="1:8" ht="18" thickBot="1" x14ac:dyDescent="0.3">
      <c r="A6" s="150"/>
      <c r="B6" s="63"/>
      <c r="C6" s="37" t="s">
        <v>4</v>
      </c>
      <c r="D6" s="43"/>
      <c r="E6" s="43"/>
      <c r="F6" s="43"/>
      <c r="G6" s="43"/>
      <c r="H6" s="44"/>
    </row>
    <row r="7" spans="1:8" ht="18" thickTop="1" x14ac:dyDescent="0.25">
      <c r="A7" s="151">
        <v>4</v>
      </c>
      <c r="B7" s="64"/>
      <c r="C7" s="38" t="s">
        <v>116</v>
      </c>
      <c r="D7" s="124"/>
      <c r="E7" s="124"/>
      <c r="F7" s="124"/>
      <c r="G7" s="124"/>
      <c r="H7" s="125"/>
    </row>
    <row r="8" spans="1:8" ht="17.25" x14ac:dyDescent="0.25">
      <c r="A8" s="151"/>
      <c r="B8" s="65"/>
      <c r="C8" s="39" t="s">
        <v>6</v>
      </c>
      <c r="D8" s="48"/>
      <c r="E8" s="48"/>
      <c r="F8" s="48"/>
      <c r="G8" s="48"/>
      <c r="H8" s="49"/>
    </row>
    <row r="9" spans="1:8" ht="17.25" x14ac:dyDescent="0.25">
      <c r="A9" s="151"/>
      <c r="B9" s="66"/>
      <c r="C9" s="39" t="s">
        <v>5</v>
      </c>
      <c r="D9" s="48"/>
      <c r="E9" s="48"/>
      <c r="F9" s="48"/>
      <c r="G9" s="48"/>
      <c r="H9" s="49"/>
    </row>
    <row r="10" spans="1:8" ht="18" thickBot="1" x14ac:dyDescent="0.3">
      <c r="A10" s="150"/>
      <c r="B10" s="63"/>
      <c r="C10" s="40" t="s">
        <v>7</v>
      </c>
      <c r="D10" s="43"/>
      <c r="E10" s="43"/>
      <c r="F10" s="43"/>
      <c r="G10" s="43"/>
      <c r="H10" s="44"/>
    </row>
    <row r="11" spans="1:8" ht="18" thickTop="1" x14ac:dyDescent="0.25">
      <c r="A11" s="152">
        <v>3</v>
      </c>
      <c r="B11" s="62"/>
      <c r="C11" s="41" t="s">
        <v>8</v>
      </c>
      <c r="D11" s="45"/>
      <c r="E11" s="45"/>
      <c r="F11" s="45"/>
      <c r="G11" s="45"/>
      <c r="H11" s="46"/>
    </row>
    <row r="12" spans="1:8" ht="17.25" x14ac:dyDescent="0.25">
      <c r="A12" s="153"/>
      <c r="B12" s="67"/>
      <c r="C12" s="42" t="s">
        <v>823</v>
      </c>
      <c r="D12" s="48"/>
      <c r="E12" s="48"/>
      <c r="F12" s="48"/>
      <c r="G12" s="48"/>
      <c r="H12" s="49"/>
    </row>
    <row r="13" spans="1:8" ht="17.25" x14ac:dyDescent="0.25">
      <c r="A13" s="153"/>
      <c r="B13" s="67"/>
      <c r="C13" s="39" t="s">
        <v>9</v>
      </c>
      <c r="D13" s="48"/>
      <c r="E13" s="48"/>
      <c r="F13" s="48"/>
      <c r="G13" s="48"/>
      <c r="H13" s="49"/>
    </row>
    <row r="14" spans="1:8" ht="35.25" thickBot="1" x14ac:dyDescent="0.3">
      <c r="A14" s="154"/>
      <c r="B14" s="68"/>
      <c r="C14" s="37" t="s">
        <v>10</v>
      </c>
      <c r="D14" s="43"/>
      <c r="E14" s="43"/>
      <c r="F14" s="43"/>
      <c r="G14" s="43"/>
      <c r="H14" s="44"/>
    </row>
    <row r="15" spans="1:8" ht="18" thickTop="1" x14ac:dyDescent="0.25">
      <c r="A15" s="152">
        <v>2</v>
      </c>
      <c r="B15" s="62"/>
      <c r="C15" s="41" t="s">
        <v>11</v>
      </c>
      <c r="D15" s="45"/>
      <c r="E15" s="45"/>
      <c r="F15" s="45"/>
      <c r="G15" s="45"/>
      <c r="H15" s="46"/>
    </row>
    <row r="16" spans="1:8" ht="17.25" x14ac:dyDescent="0.25">
      <c r="A16" s="153"/>
      <c r="B16" s="67"/>
      <c r="C16" s="47" t="s">
        <v>12</v>
      </c>
      <c r="D16" s="48"/>
      <c r="E16" s="48"/>
      <c r="F16" s="48"/>
      <c r="G16" s="48"/>
      <c r="H16" s="49"/>
    </row>
    <row r="17" spans="1:8" ht="18" thickBot="1" x14ac:dyDescent="0.3">
      <c r="A17" s="154"/>
      <c r="B17" s="63"/>
      <c r="C17" s="37" t="s">
        <v>13</v>
      </c>
      <c r="D17" s="43"/>
      <c r="E17" s="43"/>
      <c r="F17" s="43"/>
      <c r="G17" s="43"/>
      <c r="H17" s="44"/>
    </row>
    <row r="18" spans="1:8" ht="18" thickTop="1" x14ac:dyDescent="0.25">
      <c r="A18" s="152">
        <v>1</v>
      </c>
      <c r="B18" s="69"/>
      <c r="C18" s="41" t="s">
        <v>115</v>
      </c>
      <c r="D18" s="45"/>
      <c r="E18" s="45"/>
      <c r="F18" s="45"/>
      <c r="G18" s="45"/>
      <c r="H18" s="46"/>
    </row>
    <row r="19" spans="1:8" ht="18" thickBot="1" x14ac:dyDescent="0.3">
      <c r="A19" s="154"/>
      <c r="B19" s="68"/>
      <c r="C19" s="50" t="s">
        <v>114</v>
      </c>
      <c r="D19" s="43"/>
      <c r="E19" s="43"/>
      <c r="F19" s="43"/>
      <c r="G19" s="43"/>
      <c r="H19" s="44"/>
    </row>
    <row r="20" spans="1:8" ht="9.75" customHeight="1" thickTop="1" x14ac:dyDescent="0.25"/>
  </sheetData>
  <sheetProtection sheet="1" objects="1" scenarios="1" selectLockedCells="1"/>
  <mergeCells count="5">
    <mergeCell ref="A5:A6"/>
    <mergeCell ref="A7:A10"/>
    <mergeCell ref="A11:A14"/>
    <mergeCell ref="A15:A17"/>
    <mergeCell ref="A18:A19"/>
  </mergeCells>
  <phoneticPr fontId="7" type="noConversion"/>
  <dataValidations count="1">
    <dataValidation type="list" allowBlank="1" showInputMessage="1" showErrorMessage="1" sqref="B5:B19">
      <formula1>"X"</formula1>
    </dataValidation>
  </dataValidations>
  <pageMargins left="0.23622047244094491" right="0.23622047244094491" top="0.62992125984251968" bottom="0.27559055118110237" header="0.31496062992125984" footer="0.31496062992125984"/>
  <pageSetup paperSize="9" scale="70" orientation="landscape" r:id="rId1"/>
  <headerFooter>
    <oddFooter>&amp;L&amp;F &amp;A&amp;C&amp;P of &amp;N&amp;R&amp;D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14"/>
  <sheetViews>
    <sheetView workbookViewId="0">
      <selection activeCell="B5" sqref="B5"/>
    </sheetView>
  </sheetViews>
  <sheetFormatPr defaultRowHeight="18.75" x14ac:dyDescent="0.25"/>
  <cols>
    <col min="1" max="1" width="11.42578125" style="4" customWidth="1"/>
    <col min="2" max="2" width="21.28515625" style="4" customWidth="1"/>
    <col min="3" max="3" width="78.85546875" style="9" customWidth="1"/>
    <col min="4" max="8" width="19" style="3" customWidth="1"/>
    <col min="9" max="14" width="13.7109375" style="3" customWidth="1"/>
    <col min="15" max="16384" width="9.140625" style="3"/>
  </cols>
  <sheetData>
    <row r="1" spans="1:8" ht="28.5" thickTop="1" thickBot="1" x14ac:dyDescent="0.3">
      <c r="A1" s="30"/>
      <c r="B1" s="31"/>
      <c r="C1" s="73" t="s">
        <v>90</v>
      </c>
      <c r="D1" s="32"/>
      <c r="E1" s="32"/>
      <c r="F1" s="32"/>
      <c r="G1" s="32"/>
      <c r="H1" s="33"/>
    </row>
    <row r="2" spans="1:8" s="5" customFormat="1" ht="18.75" customHeight="1" thickTop="1" x14ac:dyDescent="0.35">
      <c r="A2" s="155" t="str">
        <f>Objectives!A2</f>
        <v xml:space="preserve">Begin at the bottom (Level 1) and work up to Level 5.  </v>
      </c>
      <c r="B2" s="156"/>
      <c r="C2" s="156"/>
      <c r="D2" s="156"/>
      <c r="E2" s="156"/>
      <c r="F2" s="156"/>
      <c r="G2" s="156"/>
      <c r="H2" s="157"/>
    </row>
    <row r="3" spans="1:8" s="5" customFormat="1" ht="18.75" customHeight="1" thickBot="1" x14ac:dyDescent="0.4">
      <c r="A3" s="158" t="str">
        <f>Objectives!A3</f>
        <v xml:space="preserve">Select 'X' to the left of a statement to indicate your organization HAS ACHIEVED that capability.  </v>
      </c>
      <c r="B3" s="159"/>
      <c r="C3" s="159"/>
      <c r="D3" s="159"/>
      <c r="E3" s="159"/>
      <c r="F3" s="159"/>
      <c r="G3" s="159"/>
      <c r="H3" s="160"/>
    </row>
    <row r="4" spans="1:8" s="34" customFormat="1" ht="17.25" thickTop="1" thickBot="1" x14ac:dyDescent="0.3">
      <c r="A4" s="74" t="str">
        <f>Objectives!A4</f>
        <v>Level</v>
      </c>
      <c r="B4" s="75" t="str">
        <f>Objectives!B4</f>
        <v>Achieved</v>
      </c>
      <c r="C4" s="75" t="str">
        <f>Objectives!C4</f>
        <v>Capability</v>
      </c>
      <c r="D4" s="75" t="str">
        <f>Objectives!D4</f>
        <v>Example</v>
      </c>
      <c r="E4" s="75" t="str">
        <f>Objectives!E4</f>
        <v>Example</v>
      </c>
      <c r="F4" s="75" t="str">
        <f>Objectives!F4</f>
        <v>Example</v>
      </c>
      <c r="G4" s="75" t="str">
        <f>Objectives!G4</f>
        <v>Example</v>
      </c>
      <c r="H4" s="113" t="str">
        <f>Objectives!H4</f>
        <v>Example</v>
      </c>
    </row>
    <row r="5" spans="1:8" ht="19.5" thickTop="1" x14ac:dyDescent="0.25">
      <c r="A5" s="161">
        <v>5</v>
      </c>
      <c r="B5" s="126"/>
      <c r="C5" s="91" t="s">
        <v>178</v>
      </c>
      <c r="D5" s="27"/>
      <c r="E5" s="27"/>
      <c r="F5" s="27"/>
      <c r="G5" s="27"/>
      <c r="H5" s="28"/>
    </row>
    <row r="6" spans="1:8" ht="19.5" thickBot="1" x14ac:dyDescent="0.3">
      <c r="A6" s="162"/>
      <c r="B6" s="24"/>
      <c r="C6" s="93" t="s">
        <v>21</v>
      </c>
      <c r="D6" s="25"/>
      <c r="E6" s="25"/>
      <c r="F6" s="25"/>
      <c r="G6" s="25"/>
      <c r="H6" s="26"/>
    </row>
    <row r="7" spans="1:8" ht="31.5" thickTop="1" thickBot="1" x14ac:dyDescent="0.3">
      <c r="A7" s="83">
        <v>4</v>
      </c>
      <c r="B7" s="87"/>
      <c r="C7" s="90" t="s">
        <v>119</v>
      </c>
      <c r="D7" s="88"/>
      <c r="E7" s="88"/>
      <c r="F7" s="88"/>
      <c r="G7" s="88"/>
      <c r="H7" s="89"/>
    </row>
    <row r="8" spans="1:8" ht="30.75" thickTop="1" x14ac:dyDescent="0.25">
      <c r="A8" s="161">
        <v>3</v>
      </c>
      <c r="B8" s="126"/>
      <c r="C8" s="91" t="s">
        <v>118</v>
      </c>
      <c r="D8" s="27"/>
      <c r="E8" s="27"/>
      <c r="F8" s="27"/>
      <c r="G8" s="27"/>
      <c r="H8" s="28"/>
    </row>
    <row r="9" spans="1:8" ht="30.75" thickBot="1" x14ac:dyDescent="0.3">
      <c r="A9" s="162"/>
      <c r="B9" s="24"/>
      <c r="C9" s="93" t="s">
        <v>22</v>
      </c>
      <c r="D9" s="25"/>
      <c r="E9" s="25"/>
      <c r="F9" s="25"/>
      <c r="G9" s="25"/>
      <c r="H9" s="26"/>
    </row>
    <row r="10" spans="1:8" ht="19.5" thickTop="1" x14ac:dyDescent="0.25">
      <c r="A10" s="161">
        <v>2</v>
      </c>
      <c r="B10" s="126"/>
      <c r="C10" s="91" t="s">
        <v>23</v>
      </c>
      <c r="D10" s="27"/>
      <c r="E10" s="27"/>
      <c r="F10" s="27"/>
      <c r="G10" s="27"/>
      <c r="H10" s="28"/>
    </row>
    <row r="11" spans="1:8" x14ac:dyDescent="0.25">
      <c r="A11" s="163"/>
      <c r="B11" s="21"/>
      <c r="C11" s="98" t="s">
        <v>24</v>
      </c>
      <c r="D11" s="22"/>
      <c r="E11" s="22"/>
      <c r="F11" s="22"/>
      <c r="G11" s="22"/>
      <c r="H11" s="29"/>
    </row>
    <row r="12" spans="1:8" ht="19.5" thickBot="1" x14ac:dyDescent="0.3">
      <c r="A12" s="162"/>
      <c r="B12" s="127"/>
      <c r="C12" s="98" t="s">
        <v>25</v>
      </c>
      <c r="D12" s="25"/>
      <c r="E12" s="25"/>
      <c r="F12" s="25"/>
      <c r="G12" s="25"/>
      <c r="H12" s="26"/>
    </row>
    <row r="13" spans="1:8" ht="26.25" thickTop="1" thickBot="1" x14ac:dyDescent="0.3">
      <c r="A13" s="83">
        <v>1</v>
      </c>
      <c r="B13" s="87"/>
      <c r="C13" s="90" t="s">
        <v>26</v>
      </c>
      <c r="D13" s="88"/>
      <c r="E13" s="88"/>
      <c r="F13" s="88"/>
      <c r="G13" s="88"/>
      <c r="H13" s="89"/>
    </row>
    <row r="14" spans="1:8" ht="19.5" thickTop="1" x14ac:dyDescent="0.25">
      <c r="C14" s="8"/>
    </row>
  </sheetData>
  <sheetProtection sheet="1" objects="1" scenarios="1" selectLockedCells="1"/>
  <mergeCells count="5">
    <mergeCell ref="A2:H2"/>
    <mergeCell ref="A3:H3"/>
    <mergeCell ref="A5:A6"/>
    <mergeCell ref="A8:A9"/>
    <mergeCell ref="A10:A12"/>
  </mergeCells>
  <phoneticPr fontId="7" type="noConversion"/>
  <dataValidations count="1">
    <dataValidation type="list" allowBlank="1" showInputMessage="1" showErrorMessage="1" sqref="B5:B13">
      <formula1>"X"</formula1>
    </dataValidation>
  </dataValidations>
  <pageMargins left="0.25" right="0.25" top="0.62" bottom="0.28999999999999998" header="0.3" footer="0.3"/>
  <pageSetup paperSize="9" scale="75" orientation="landscape" r:id="rId1"/>
  <headerFooter>
    <oddFooter>&amp;L&amp;F &amp;A&amp;C&amp;P of &amp;N&amp;R&amp;D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19"/>
  <sheetViews>
    <sheetView workbookViewId="0">
      <selection activeCell="B5" sqref="B5"/>
    </sheetView>
  </sheetViews>
  <sheetFormatPr defaultRowHeight="18.75" x14ac:dyDescent="0.25"/>
  <cols>
    <col min="1" max="1" width="10.28515625" style="4" customWidth="1"/>
    <col min="2" max="2" width="13.7109375" style="4" customWidth="1"/>
    <col min="3" max="3" width="86.85546875" style="9" customWidth="1"/>
    <col min="4" max="8" width="17.7109375" style="3" customWidth="1"/>
    <col min="9" max="14" width="13.7109375" style="3" customWidth="1"/>
    <col min="15" max="16384" width="9.140625" style="3"/>
  </cols>
  <sheetData>
    <row r="1" spans="1:8" ht="28.5" thickTop="1" thickBot="1" x14ac:dyDescent="0.3">
      <c r="A1" s="76"/>
      <c r="B1" s="77"/>
      <c r="C1" s="73" t="s">
        <v>89</v>
      </c>
      <c r="D1" s="78"/>
      <c r="E1" s="78"/>
      <c r="F1" s="78"/>
      <c r="G1" s="78"/>
      <c r="H1" s="79"/>
    </row>
    <row r="2" spans="1:8" s="5" customFormat="1" ht="20.25" thickTop="1" x14ac:dyDescent="0.35">
      <c r="A2" s="164" t="str">
        <f>Objectives!A2</f>
        <v xml:space="preserve">Begin at the bottom (Level 1) and work up to Level 5.  </v>
      </c>
      <c r="B2" s="165"/>
      <c r="C2" s="165"/>
      <c r="D2" s="165"/>
      <c r="E2" s="165"/>
      <c r="F2" s="165"/>
      <c r="G2" s="165"/>
      <c r="H2" s="166"/>
    </row>
    <row r="3" spans="1:8" s="5" customFormat="1" ht="18.75" customHeight="1"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17.25" thickTop="1" thickBot="1" x14ac:dyDescent="0.3">
      <c r="A4" s="59" t="str">
        <f>Objectives!A4</f>
        <v>Level</v>
      </c>
      <c r="B4" s="60" t="str">
        <f>Objectives!B4</f>
        <v>Achieved</v>
      </c>
      <c r="C4" s="60" t="str">
        <f>Objectives!C4</f>
        <v>Capability</v>
      </c>
      <c r="D4" s="60" t="str">
        <f>Objectives!D4</f>
        <v>Example</v>
      </c>
      <c r="E4" s="60" t="str">
        <f>Objectives!E4</f>
        <v>Example</v>
      </c>
      <c r="F4" s="60" t="str">
        <f>Objectives!F4</f>
        <v>Example</v>
      </c>
      <c r="G4" s="60" t="str">
        <f>Objectives!G4</f>
        <v>Example</v>
      </c>
      <c r="H4" s="61" t="str">
        <f>Objectives!H4</f>
        <v>Example</v>
      </c>
    </row>
    <row r="5" spans="1:8" ht="31.5" thickTop="1" thickBot="1" x14ac:dyDescent="0.3">
      <c r="A5" s="85">
        <v>5</v>
      </c>
      <c r="B5" s="87"/>
      <c r="C5" s="90" t="s">
        <v>27</v>
      </c>
      <c r="D5" s="88"/>
      <c r="E5" s="88"/>
      <c r="F5" s="88"/>
      <c r="G5" s="88"/>
      <c r="H5" s="89"/>
    </row>
    <row r="6" spans="1:8" ht="29.25" thickTop="1" thickBot="1" x14ac:dyDescent="0.3">
      <c r="A6" s="85">
        <v>4</v>
      </c>
      <c r="B6" s="87"/>
      <c r="C6" s="90" t="s">
        <v>28</v>
      </c>
      <c r="D6" s="88"/>
      <c r="E6" s="88"/>
      <c r="F6" s="88"/>
      <c r="G6" s="88"/>
      <c r="H6" s="89"/>
    </row>
    <row r="7" spans="1:8" ht="29.25" thickTop="1" thickBot="1" x14ac:dyDescent="0.3">
      <c r="A7" s="85">
        <v>3</v>
      </c>
      <c r="B7" s="87"/>
      <c r="C7" s="90" t="s">
        <v>29</v>
      </c>
      <c r="D7" s="88"/>
      <c r="E7" s="88"/>
      <c r="F7" s="88"/>
      <c r="G7" s="88"/>
      <c r="H7" s="89"/>
    </row>
    <row r="8" spans="1:8" ht="31.5" thickTop="1" thickBot="1" x14ac:dyDescent="0.3">
      <c r="A8" s="85">
        <v>2</v>
      </c>
      <c r="B8" s="87"/>
      <c r="C8" s="90" t="s">
        <v>120</v>
      </c>
      <c r="D8" s="88"/>
      <c r="E8" s="88"/>
      <c r="F8" s="88"/>
      <c r="G8" s="88"/>
      <c r="H8" s="89"/>
    </row>
    <row r="9" spans="1:8" ht="19.5" thickTop="1" x14ac:dyDescent="0.25">
      <c r="A9" s="170">
        <v>1</v>
      </c>
      <c r="B9" s="23"/>
      <c r="C9" s="111" t="s">
        <v>30</v>
      </c>
      <c r="D9" s="128"/>
      <c r="E9" s="128"/>
      <c r="F9" s="128"/>
      <c r="G9" s="128"/>
      <c r="H9" s="129"/>
    </row>
    <row r="10" spans="1:8" ht="19.5" thickBot="1" x14ac:dyDescent="0.3">
      <c r="A10" s="171"/>
      <c r="B10" s="127"/>
      <c r="C10" s="93" t="s">
        <v>31</v>
      </c>
      <c r="D10" s="25"/>
      <c r="E10" s="25"/>
      <c r="F10" s="25"/>
      <c r="G10" s="25"/>
      <c r="H10" s="26"/>
    </row>
    <row r="11" spans="1:8" ht="19.5" thickTop="1" x14ac:dyDescent="0.25">
      <c r="C11" s="8"/>
    </row>
    <row r="12" spans="1:8" x14ac:dyDescent="0.25">
      <c r="C12" s="8"/>
    </row>
    <row r="13" spans="1:8" x14ac:dyDescent="0.25">
      <c r="C13" s="8"/>
    </row>
    <row r="14" spans="1:8" x14ac:dyDescent="0.25">
      <c r="C14" s="8"/>
    </row>
    <row r="15" spans="1:8" x14ac:dyDescent="0.25">
      <c r="C15" s="8"/>
    </row>
    <row r="16" spans="1:8" x14ac:dyDescent="0.25">
      <c r="C16" s="8"/>
    </row>
    <row r="17" spans="3:3" x14ac:dyDescent="0.25">
      <c r="C17" s="8"/>
    </row>
    <row r="18" spans="3:3" x14ac:dyDescent="0.25">
      <c r="C18" s="8"/>
    </row>
    <row r="19" spans="3:3" x14ac:dyDescent="0.25">
      <c r="C19" s="8"/>
    </row>
  </sheetData>
  <sheetProtection sheet="1" objects="1" scenarios="1" selectLockedCells="1"/>
  <mergeCells count="3">
    <mergeCell ref="A2:H2"/>
    <mergeCell ref="A3:H3"/>
    <mergeCell ref="A9:A10"/>
  </mergeCells>
  <phoneticPr fontId="7" type="noConversion"/>
  <dataValidations count="1">
    <dataValidation type="list" allowBlank="1" showInputMessage="1" showErrorMessage="1" sqref="B5:B10">
      <formula1>"X"</formula1>
    </dataValidation>
  </dataValidations>
  <pageMargins left="0.25" right="0.25" top="0.62" bottom="0.28999999999999998" header="0.3" footer="0.3"/>
  <pageSetup paperSize="9" scale="88" orientation="landscape" r:id="rId1"/>
  <headerFooter>
    <oddFooter>&amp;L&amp;F &amp;A&amp;C&amp;P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19"/>
  <sheetViews>
    <sheetView workbookViewId="0">
      <selection activeCell="B5" sqref="B5"/>
    </sheetView>
  </sheetViews>
  <sheetFormatPr defaultRowHeight="18.75" x14ac:dyDescent="0.25"/>
  <cols>
    <col min="1" max="1" width="9.140625" style="4" customWidth="1"/>
    <col min="2" max="2" width="15.140625" style="4" customWidth="1"/>
    <col min="3" max="3" width="86.42578125" style="9" customWidth="1"/>
    <col min="4" max="8" width="19.140625" style="3" customWidth="1"/>
    <col min="9" max="14" width="13.7109375" style="3" customWidth="1"/>
    <col min="15" max="16384" width="9.140625" style="3"/>
  </cols>
  <sheetData>
    <row r="1" spans="1:8" ht="28.5" thickTop="1" thickBot="1" x14ac:dyDescent="0.3">
      <c r="A1" s="30"/>
      <c r="B1" s="31"/>
      <c r="C1" s="73" t="s">
        <v>88</v>
      </c>
      <c r="D1" s="32"/>
      <c r="E1" s="32"/>
      <c r="F1" s="32"/>
      <c r="G1" s="32"/>
      <c r="H1" s="33"/>
    </row>
    <row r="2" spans="1:8" s="5" customFormat="1" ht="20.25" thickTop="1" x14ac:dyDescent="0.35">
      <c r="A2" s="172" t="str">
        <f>Objectives!A2</f>
        <v xml:space="preserve">Begin at the bottom (Level 1) and work up to Level 5.  </v>
      </c>
      <c r="B2" s="173"/>
      <c r="C2" s="173"/>
      <c r="D2" s="173"/>
      <c r="E2" s="173"/>
      <c r="F2" s="173"/>
      <c r="G2" s="173"/>
      <c r="H2" s="174"/>
    </row>
    <row r="3" spans="1:8" s="5"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17.25" thickTop="1" thickBot="1" x14ac:dyDescent="0.3">
      <c r="A4" s="59" t="str">
        <f>Objectives!A4</f>
        <v>Level</v>
      </c>
      <c r="B4" s="60" t="str">
        <f>Objectives!B4</f>
        <v>Achieved</v>
      </c>
      <c r="C4" s="60" t="str">
        <f>Objectives!C4</f>
        <v>Capability</v>
      </c>
      <c r="D4" s="60" t="str">
        <f>Objectives!D4</f>
        <v>Example</v>
      </c>
      <c r="E4" s="60" t="str">
        <f>Objectives!E4</f>
        <v>Example</v>
      </c>
      <c r="F4" s="60" t="str">
        <f>Objectives!F4</f>
        <v>Example</v>
      </c>
      <c r="G4" s="60" t="str">
        <f>Objectives!G4</f>
        <v>Example</v>
      </c>
      <c r="H4" s="61" t="str">
        <f>Objectives!H4</f>
        <v>Example</v>
      </c>
    </row>
    <row r="5" spans="1:8" ht="23.25" thickTop="1" thickBot="1" x14ac:dyDescent="0.3">
      <c r="A5" s="84">
        <v>5</v>
      </c>
      <c r="B5" s="87"/>
      <c r="C5" s="90" t="s">
        <v>125</v>
      </c>
      <c r="D5" s="88"/>
      <c r="E5" s="88"/>
      <c r="F5" s="88"/>
      <c r="G5" s="88"/>
      <c r="H5" s="89"/>
    </row>
    <row r="6" spans="1:8" ht="30.75" thickTop="1" x14ac:dyDescent="0.25">
      <c r="A6" s="175">
        <v>4</v>
      </c>
      <c r="B6" s="23"/>
      <c r="C6" s="91" t="s">
        <v>14</v>
      </c>
      <c r="D6" s="27"/>
      <c r="E6" s="27"/>
      <c r="F6" s="27"/>
      <c r="G6" s="27"/>
      <c r="H6" s="28"/>
    </row>
    <row r="7" spans="1:8" ht="30" x14ac:dyDescent="0.25">
      <c r="A7" s="177"/>
      <c r="B7" s="21"/>
      <c r="C7" s="92" t="s">
        <v>15</v>
      </c>
      <c r="D7" s="22"/>
      <c r="E7" s="22"/>
      <c r="F7" s="22"/>
      <c r="G7" s="22"/>
      <c r="H7" s="29"/>
    </row>
    <row r="8" spans="1:8" ht="30" x14ac:dyDescent="0.25">
      <c r="A8" s="177"/>
      <c r="B8" s="21"/>
      <c r="C8" s="92" t="s">
        <v>124</v>
      </c>
      <c r="D8" s="22"/>
      <c r="E8" s="22"/>
      <c r="F8" s="22"/>
      <c r="G8" s="22"/>
      <c r="H8" s="29"/>
    </row>
    <row r="9" spans="1:8" x14ac:dyDescent="0.25">
      <c r="A9" s="177"/>
      <c r="B9" s="21"/>
      <c r="C9" s="92" t="s">
        <v>123</v>
      </c>
      <c r="D9" s="22"/>
      <c r="E9" s="22"/>
      <c r="F9" s="22"/>
      <c r="G9" s="22"/>
      <c r="H9" s="29"/>
    </row>
    <row r="10" spans="1:8" ht="30.75" thickBot="1" x14ac:dyDescent="0.3">
      <c r="A10" s="176"/>
      <c r="B10" s="24"/>
      <c r="C10" s="93" t="s">
        <v>122</v>
      </c>
      <c r="D10" s="25"/>
      <c r="E10" s="25"/>
      <c r="F10" s="25"/>
      <c r="G10" s="25"/>
      <c r="H10" s="26"/>
    </row>
    <row r="11" spans="1:8" ht="30.75" thickTop="1" x14ac:dyDescent="0.25">
      <c r="A11" s="175">
        <v>3</v>
      </c>
      <c r="B11" s="23"/>
      <c r="C11" s="91" t="s">
        <v>121</v>
      </c>
      <c r="D11" s="27"/>
      <c r="E11" s="27"/>
      <c r="F11" s="27"/>
      <c r="G11" s="27"/>
      <c r="H11" s="28"/>
    </row>
    <row r="12" spans="1:8" x14ac:dyDescent="0.25">
      <c r="A12" s="177"/>
      <c r="B12" s="21"/>
      <c r="C12" s="92" t="s">
        <v>16</v>
      </c>
      <c r="D12" s="22"/>
      <c r="E12" s="22"/>
      <c r="F12" s="22"/>
      <c r="G12" s="22"/>
      <c r="H12" s="29"/>
    </row>
    <row r="13" spans="1:8" x14ac:dyDescent="0.25">
      <c r="A13" s="177"/>
      <c r="B13" s="21"/>
      <c r="C13" s="92" t="s">
        <v>17</v>
      </c>
      <c r="D13" s="22"/>
      <c r="E13" s="22"/>
      <c r="F13" s="22"/>
      <c r="G13" s="22"/>
      <c r="H13" s="29"/>
    </row>
    <row r="14" spans="1:8" ht="30" x14ac:dyDescent="0.25">
      <c r="A14" s="177"/>
      <c r="B14" s="21"/>
      <c r="C14" s="92" t="s">
        <v>179</v>
      </c>
      <c r="D14" s="22"/>
      <c r="E14" s="22"/>
      <c r="F14" s="22"/>
      <c r="G14" s="22"/>
      <c r="H14" s="29"/>
    </row>
    <row r="15" spans="1:8" ht="19.5" thickBot="1" x14ac:dyDescent="0.3">
      <c r="A15" s="176"/>
      <c r="B15" s="24"/>
      <c r="C15" s="93" t="s">
        <v>18</v>
      </c>
      <c r="D15" s="25"/>
      <c r="E15" s="25"/>
      <c r="F15" s="25"/>
      <c r="G15" s="25"/>
      <c r="H15" s="26"/>
    </row>
    <row r="16" spans="1:8" ht="19.5" thickTop="1" x14ac:dyDescent="0.25">
      <c r="A16" s="175">
        <v>2</v>
      </c>
      <c r="B16" s="23"/>
      <c r="C16" s="91" t="s">
        <v>19</v>
      </c>
      <c r="D16" s="27"/>
      <c r="E16" s="27"/>
      <c r="F16" s="27"/>
      <c r="G16" s="27"/>
      <c r="H16" s="28"/>
    </row>
    <row r="17" spans="1:8" ht="30.75" thickBot="1" x14ac:dyDescent="0.3">
      <c r="A17" s="176"/>
      <c r="B17" s="24"/>
      <c r="C17" s="93" t="s">
        <v>20</v>
      </c>
      <c r="D17" s="25"/>
      <c r="E17" s="25"/>
      <c r="F17" s="25"/>
      <c r="G17" s="25"/>
      <c r="H17" s="26"/>
    </row>
    <row r="18" spans="1:8" ht="38.25" customHeight="1" thickTop="1" thickBot="1" x14ac:dyDescent="0.3">
      <c r="A18" s="84">
        <v>1</v>
      </c>
      <c r="B18" s="87"/>
      <c r="C18" s="90" t="s">
        <v>170</v>
      </c>
      <c r="D18" s="88"/>
      <c r="E18" s="88"/>
      <c r="F18" s="88"/>
      <c r="G18" s="88"/>
      <c r="H18" s="89"/>
    </row>
    <row r="19" spans="1:8" ht="19.5" thickTop="1" x14ac:dyDescent="0.25">
      <c r="C19" s="8"/>
    </row>
  </sheetData>
  <sheetProtection sheet="1" objects="1" scenarios="1" selectLockedCells="1"/>
  <mergeCells count="5">
    <mergeCell ref="A2:H2"/>
    <mergeCell ref="A3:H3"/>
    <mergeCell ref="A16:A17"/>
    <mergeCell ref="A11:A15"/>
    <mergeCell ref="A6:A10"/>
  </mergeCells>
  <phoneticPr fontId="7" type="noConversion"/>
  <dataValidations count="1">
    <dataValidation type="list" allowBlank="1" showInputMessage="1" showErrorMessage="1" sqref="B5:B18">
      <formula1>"X"</formula1>
    </dataValidation>
  </dataValidations>
  <pageMargins left="0.25" right="0.25" top="0.62" bottom="0.28999999999999998" header="0.3" footer="0.3"/>
  <pageSetup paperSize="9" scale="76" orientation="landscape" r:id="rId1"/>
  <headerFooter>
    <oddFooter>&amp;L&amp;F &amp;A&amp;C&amp;P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9"/>
  <sheetViews>
    <sheetView workbookViewId="0">
      <selection activeCell="B5" sqref="B5"/>
    </sheetView>
  </sheetViews>
  <sheetFormatPr defaultRowHeight="18.75" x14ac:dyDescent="0.25"/>
  <cols>
    <col min="1" max="1" width="8" style="4" bestFit="1" customWidth="1"/>
    <col min="2" max="2" width="12.85546875" style="4" bestFit="1" customWidth="1"/>
    <col min="3" max="3" width="89.7109375" style="9" customWidth="1"/>
    <col min="4" max="8" width="19.42578125" style="3" customWidth="1"/>
    <col min="9" max="14" width="13.7109375" style="3" customWidth="1"/>
    <col min="15" max="16384" width="9.140625" style="3"/>
  </cols>
  <sheetData>
    <row r="1" spans="1:8" ht="54.75" thickBot="1" x14ac:dyDescent="0.3">
      <c r="A1" s="95"/>
      <c r="B1" s="95"/>
      <c r="C1" s="97" t="s">
        <v>92</v>
      </c>
      <c r="D1" s="96"/>
      <c r="E1" s="96"/>
      <c r="F1" s="96"/>
      <c r="G1" s="96"/>
      <c r="H1" s="96"/>
    </row>
    <row r="2" spans="1:8" s="94" customFormat="1" ht="20.25" thickTop="1" x14ac:dyDescent="0.35">
      <c r="A2" s="172" t="str">
        <f>Objectives!A2</f>
        <v xml:space="preserve">Begin at the bottom (Level 1) and work up to Level 5.  </v>
      </c>
      <c r="B2" s="173"/>
      <c r="C2" s="173"/>
      <c r="D2" s="173"/>
      <c r="E2" s="173"/>
      <c r="F2" s="173"/>
      <c r="G2" s="173"/>
      <c r="H2" s="174"/>
    </row>
    <row r="3" spans="1:8" s="94" customFormat="1" ht="20.25" thickBot="1" x14ac:dyDescent="0.4">
      <c r="A3" s="167" t="str">
        <f>Objectives!A3</f>
        <v xml:space="preserve">Select 'X' to the left of a statement to indicate your organization HAS ACHIEVED that capability.  </v>
      </c>
      <c r="B3" s="168"/>
      <c r="C3" s="168"/>
      <c r="D3" s="168"/>
      <c r="E3" s="168"/>
      <c r="F3" s="168"/>
      <c r="G3" s="168"/>
      <c r="H3" s="169"/>
    </row>
    <row r="4" spans="1:8" s="6" customFormat="1" ht="17.25" thickTop="1" thickBot="1" x14ac:dyDescent="0.3">
      <c r="A4" s="59" t="str">
        <f>Objectives!A4</f>
        <v>Level</v>
      </c>
      <c r="B4" s="60" t="str">
        <f>Objectives!B4</f>
        <v>Achieved</v>
      </c>
      <c r="C4" s="60" t="str">
        <f>Objectives!C4</f>
        <v>Capability</v>
      </c>
      <c r="D4" s="60" t="str">
        <f>Objectives!D4</f>
        <v>Example</v>
      </c>
      <c r="E4" s="60" t="str">
        <f>Objectives!E4</f>
        <v>Example</v>
      </c>
      <c r="F4" s="60" t="str">
        <f>Objectives!F4</f>
        <v>Example</v>
      </c>
      <c r="G4" s="114" t="str">
        <f>Objectives!G4</f>
        <v>Example</v>
      </c>
      <c r="H4" s="115" t="str">
        <f>Objectives!H4</f>
        <v>Example</v>
      </c>
    </row>
    <row r="5" spans="1:8" ht="23.25" thickTop="1" thickBot="1" x14ac:dyDescent="0.3">
      <c r="A5" s="84">
        <v>5</v>
      </c>
      <c r="B5" s="87"/>
      <c r="C5" s="90" t="s">
        <v>128</v>
      </c>
      <c r="D5" s="88"/>
      <c r="E5" s="88"/>
      <c r="F5" s="88"/>
      <c r="G5" s="88"/>
      <c r="H5" s="89"/>
    </row>
    <row r="6" spans="1:8" ht="19.5" thickTop="1" x14ac:dyDescent="0.25">
      <c r="A6" s="175">
        <v>4</v>
      </c>
      <c r="B6" s="23"/>
      <c r="C6" s="91" t="s">
        <v>32</v>
      </c>
      <c r="D6" s="27"/>
      <c r="E6" s="27"/>
      <c r="F6" s="27"/>
      <c r="G6" s="27"/>
      <c r="H6" s="28"/>
    </row>
    <row r="7" spans="1:8" ht="19.5" thickBot="1" x14ac:dyDescent="0.3">
      <c r="A7" s="176"/>
      <c r="B7" s="24"/>
      <c r="C7" s="93" t="s">
        <v>33</v>
      </c>
      <c r="D7" s="25"/>
      <c r="E7" s="25"/>
      <c r="F7" s="25"/>
      <c r="G7" s="25"/>
      <c r="H7" s="26"/>
    </row>
    <row r="8" spans="1:8" ht="19.5" thickTop="1" x14ac:dyDescent="0.25">
      <c r="A8" s="175">
        <v>3</v>
      </c>
      <c r="B8" s="23"/>
      <c r="C8" s="91" t="s">
        <v>127</v>
      </c>
      <c r="D8" s="27"/>
      <c r="E8" s="27"/>
      <c r="F8" s="27"/>
      <c r="G8" s="27"/>
      <c r="H8" s="28"/>
    </row>
    <row r="9" spans="1:8" ht="19.5" thickBot="1" x14ac:dyDescent="0.3">
      <c r="A9" s="176"/>
      <c r="B9" s="24"/>
      <c r="C9" s="93" t="s">
        <v>34</v>
      </c>
      <c r="D9" s="25"/>
      <c r="E9" s="25"/>
      <c r="F9" s="25"/>
      <c r="G9" s="25"/>
      <c r="H9" s="26"/>
    </row>
    <row r="10" spans="1:8" ht="23.25" thickTop="1" thickBot="1" x14ac:dyDescent="0.3">
      <c r="A10" s="84">
        <v>2</v>
      </c>
      <c r="B10" s="87"/>
      <c r="C10" s="90" t="s">
        <v>126</v>
      </c>
      <c r="D10" s="88"/>
      <c r="E10" s="88"/>
      <c r="F10" s="88"/>
      <c r="G10" s="88"/>
      <c r="H10" s="89"/>
    </row>
    <row r="11" spans="1:8" ht="23.25" thickTop="1" thickBot="1" x14ac:dyDescent="0.3">
      <c r="A11" s="84">
        <v>1</v>
      </c>
      <c r="B11" s="87"/>
      <c r="C11" s="90" t="s">
        <v>35</v>
      </c>
      <c r="D11" s="88"/>
      <c r="E11" s="88"/>
      <c r="F11" s="88"/>
      <c r="G11" s="88"/>
      <c r="H11" s="89"/>
    </row>
    <row r="12" spans="1:8" ht="19.5" thickTop="1" x14ac:dyDescent="0.25">
      <c r="C12" s="8"/>
    </row>
    <row r="13" spans="1:8" x14ac:dyDescent="0.25">
      <c r="C13" s="8"/>
    </row>
    <row r="14" spans="1:8" x14ac:dyDescent="0.25">
      <c r="C14" s="8"/>
    </row>
    <row r="15" spans="1:8" x14ac:dyDescent="0.25">
      <c r="C15" s="8"/>
    </row>
    <row r="16" spans="1:8" x14ac:dyDescent="0.25">
      <c r="C16" s="8"/>
    </row>
    <row r="17" spans="3:3" x14ac:dyDescent="0.25">
      <c r="C17" s="8"/>
    </row>
    <row r="18" spans="3:3" x14ac:dyDescent="0.25">
      <c r="C18" s="8"/>
    </row>
    <row r="19" spans="3:3" x14ac:dyDescent="0.25">
      <c r="C19" s="8"/>
    </row>
  </sheetData>
  <sheetProtection sheet="1" objects="1" scenarios="1" selectLockedCells="1"/>
  <mergeCells count="4">
    <mergeCell ref="A2:H2"/>
    <mergeCell ref="A3:H3"/>
    <mergeCell ref="A6:A7"/>
    <mergeCell ref="A8:A9"/>
  </mergeCells>
  <phoneticPr fontId="7" type="noConversion"/>
  <dataValidations count="1">
    <dataValidation type="list" allowBlank="1" showInputMessage="1" showErrorMessage="1" sqref="B5:B11">
      <formula1>"X"</formula1>
    </dataValidation>
  </dataValidations>
  <pageMargins left="0.25" right="0.25" top="0.62" bottom="0.28999999999999998" header="0.3" footer="0.3"/>
  <pageSetup paperSize="9" scale="77" orientation="landscape" r:id="rId1"/>
  <headerFooter>
    <oddFooter>&amp;L&amp;F &amp;A&amp;C&amp;P of &amp;N&amp;R&amp;D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02BEC688F28E4AA7E268B54FE45942" ma:contentTypeVersion="0" ma:contentTypeDescription="Create a new document." ma:contentTypeScope="" ma:versionID="1acd3736efec2a21b3a90faa4120fb64">
  <xsd:schema xmlns:xsd="http://www.w3.org/2001/XMLSchema" xmlns:xs="http://www.w3.org/2001/XMLSchema" xmlns:p="http://schemas.microsoft.com/office/2006/metadata/properties" xmlns:ns2="22cc6d52-0579-416a-9058-8fc484fd3002" targetNamespace="http://schemas.microsoft.com/office/2006/metadata/properties" ma:root="true" ma:fieldsID="3f2fc356c9eb38741d6b47c0186843aa" ns2:_="">
    <xsd:import namespace="22cc6d52-0579-416a-9058-8fc484fd300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cc6d52-0579-416a-9058-8fc484fd30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22cc6d52-0579-416a-9058-8fc484fd3002">EZHFA3ZRF65H-857-903</_dlc_DocId>
    <_dlc_DocIdUrl xmlns="22cc6d52-0579-416a-9058-8fc484fd3002">
      <Url>http://vault.apqc.org/SiteDirectory/advisory_services/6393_kmcat/_layouts/DocIdRedir.aspx?ID=EZHFA3ZRF65H-857-903</Url>
      <Description>EZHFA3ZRF65H-857-903</Description>
    </_dlc_DocIdUrl>
  </documentManagement>
</p:properties>
</file>

<file path=customXml/itemProps1.xml><?xml version="1.0" encoding="utf-8"?>
<ds:datastoreItem xmlns:ds="http://schemas.openxmlformats.org/officeDocument/2006/customXml" ds:itemID="{CF347B74-C977-44D3-B429-C2B07F20BF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cc6d52-0579-416a-9058-8fc484fd3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691673-40DC-43A5-80BF-2A4E39AAEE7A}">
  <ds:schemaRefs>
    <ds:schemaRef ds:uri="http://schemas.microsoft.com/sharepoint/v3/contenttype/forms"/>
  </ds:schemaRefs>
</ds:datastoreItem>
</file>

<file path=customXml/itemProps3.xml><?xml version="1.0" encoding="utf-8"?>
<ds:datastoreItem xmlns:ds="http://schemas.openxmlformats.org/officeDocument/2006/customXml" ds:itemID="{4D6D262F-B93A-4BA6-AB93-A55D7BE0721F}">
  <ds:schemaRefs>
    <ds:schemaRef ds:uri="http://schemas.microsoft.com/sharepoint/events"/>
  </ds:schemaRefs>
</ds:datastoreItem>
</file>

<file path=customXml/itemProps4.xml><?xml version="1.0" encoding="utf-8"?>
<ds:datastoreItem xmlns:ds="http://schemas.openxmlformats.org/officeDocument/2006/customXml" ds:itemID="{DDFE77C7-D212-4BC2-80DC-634C2F28EE40}">
  <ds:schemaRefs>
    <ds:schemaRef ds:uri="http://www.w3.org/XML/1998/namespace"/>
    <ds:schemaRef ds:uri="http://purl.org/dc/terms/"/>
    <ds:schemaRef ds:uri="22cc6d52-0579-416a-9058-8fc484fd3002"/>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346</vt:i4>
      </vt:variant>
    </vt:vector>
  </HeadingPairs>
  <TitlesOfParts>
    <vt:vector size="365" baseType="lpstr">
      <vt:lpstr>Cover</vt:lpstr>
      <vt:lpstr>Instructions</vt:lpstr>
      <vt:lpstr>Terms</vt:lpstr>
      <vt:lpstr>Demographics</vt:lpstr>
      <vt:lpstr>Objectives</vt:lpstr>
      <vt:lpstr>Business Case</vt:lpstr>
      <vt:lpstr>Budget</vt:lpstr>
      <vt:lpstr>Resources</vt:lpstr>
      <vt:lpstr>Governance</vt:lpstr>
      <vt:lpstr>Change Mgt.</vt:lpstr>
      <vt:lpstr>Communication</vt:lpstr>
      <vt:lpstr>K. Flow Processes</vt:lpstr>
      <vt:lpstr>Approach &amp; Tools</vt:lpstr>
      <vt:lpstr>Measurement</vt:lpstr>
      <vt:lpstr>Content Mgt.</vt:lpstr>
      <vt:lpstr>I.T.</vt:lpstr>
      <vt:lpstr>Data</vt:lpstr>
      <vt:lpstr>Session Progress</vt:lpstr>
      <vt:lpstr>Sheet1</vt:lpstr>
      <vt:lpstr>AddressLine1</vt:lpstr>
      <vt:lpstr>AddressLine2</vt:lpstr>
      <vt:lpstr>City</vt:lpstr>
      <vt:lpstr>Company</vt:lpstr>
      <vt:lpstr>Country</vt:lpstr>
      <vt:lpstr>EmailAddress</vt:lpstr>
      <vt:lpstr>FirstName</vt:lpstr>
      <vt:lpstr>HDYH</vt:lpstr>
      <vt:lpstr>KMQ_10006</vt:lpstr>
      <vt:lpstr>KMQ_10007</vt:lpstr>
      <vt:lpstr>KMQ_10026</vt:lpstr>
      <vt:lpstr>KMQ_10028</vt:lpstr>
      <vt:lpstr>KMQ_10029</vt:lpstr>
      <vt:lpstr>KMQ_10032</vt:lpstr>
      <vt:lpstr>KMQ_15900</vt:lpstr>
      <vt:lpstr>KMQ_15901</vt:lpstr>
      <vt:lpstr>KMQ_15967</vt:lpstr>
      <vt:lpstr>KMQ_20474</vt:lpstr>
      <vt:lpstr>KMQ_20475</vt:lpstr>
      <vt:lpstr>KMQ_20476</vt:lpstr>
      <vt:lpstr>KMQ_20477</vt:lpstr>
      <vt:lpstr>KMQ_20478</vt:lpstr>
      <vt:lpstr>KMQ_20479</vt:lpstr>
      <vt:lpstr>KMQ_20480</vt:lpstr>
      <vt:lpstr>KMQ_20481</vt:lpstr>
      <vt:lpstr>KMQ_20482</vt:lpstr>
      <vt:lpstr>KMQ_20483</vt:lpstr>
      <vt:lpstr>KMQ_20484</vt:lpstr>
      <vt:lpstr>KMQ_20485</vt:lpstr>
      <vt:lpstr>KMQ_20486</vt:lpstr>
      <vt:lpstr>KMQ_20487</vt:lpstr>
      <vt:lpstr>KMQ_20488</vt:lpstr>
      <vt:lpstr>KMQ_20489</vt:lpstr>
      <vt:lpstr>KMQ_20490</vt:lpstr>
      <vt:lpstr>KMQ_20491</vt:lpstr>
      <vt:lpstr>KMQ_20492</vt:lpstr>
      <vt:lpstr>KMQ_20493</vt:lpstr>
      <vt:lpstr>KMQ_20494</vt:lpstr>
      <vt:lpstr>KMQ_20495</vt:lpstr>
      <vt:lpstr>KMQ_20496</vt:lpstr>
      <vt:lpstr>KMQ_20497</vt:lpstr>
      <vt:lpstr>KMQ_20498</vt:lpstr>
      <vt:lpstr>KMQ_20499</vt:lpstr>
      <vt:lpstr>KMQ_20500</vt:lpstr>
      <vt:lpstr>KMQ_20501</vt:lpstr>
      <vt:lpstr>KMQ_20502</vt:lpstr>
      <vt:lpstr>KMQ_20503</vt:lpstr>
      <vt:lpstr>KMQ_20504</vt:lpstr>
      <vt:lpstr>KMQ_20505</vt:lpstr>
      <vt:lpstr>KMQ_20506</vt:lpstr>
      <vt:lpstr>KMQ_20507</vt:lpstr>
      <vt:lpstr>KMQ_20508</vt:lpstr>
      <vt:lpstr>KMQ_20509</vt:lpstr>
      <vt:lpstr>KMQ_20510</vt:lpstr>
      <vt:lpstr>KMQ_20511</vt:lpstr>
      <vt:lpstr>KMQ_20512</vt:lpstr>
      <vt:lpstr>KMQ_20513</vt:lpstr>
      <vt:lpstr>KMQ_20514</vt:lpstr>
      <vt:lpstr>KMQ_20515</vt:lpstr>
      <vt:lpstr>KMQ_20516</vt:lpstr>
      <vt:lpstr>KMQ_20517</vt:lpstr>
      <vt:lpstr>KMQ_20518</vt:lpstr>
      <vt:lpstr>KMQ_20519</vt:lpstr>
      <vt:lpstr>KMQ_20520</vt:lpstr>
      <vt:lpstr>KMQ_20521</vt:lpstr>
      <vt:lpstr>KMQ_20522</vt:lpstr>
      <vt:lpstr>KMQ_20523</vt:lpstr>
      <vt:lpstr>KMQ_20524</vt:lpstr>
      <vt:lpstr>KMQ_20525</vt:lpstr>
      <vt:lpstr>KMQ_20526</vt:lpstr>
      <vt:lpstr>KMQ_20527</vt:lpstr>
      <vt:lpstr>KMQ_20528</vt:lpstr>
      <vt:lpstr>KMQ_20529</vt:lpstr>
      <vt:lpstr>KMQ_20530</vt:lpstr>
      <vt:lpstr>KMQ_20531</vt:lpstr>
      <vt:lpstr>KMQ_20532</vt:lpstr>
      <vt:lpstr>KMQ_20533</vt:lpstr>
      <vt:lpstr>KMQ_20534</vt:lpstr>
      <vt:lpstr>KMQ_20535</vt:lpstr>
      <vt:lpstr>KMQ_20536</vt:lpstr>
      <vt:lpstr>KMQ_20537</vt:lpstr>
      <vt:lpstr>KMQ_20538</vt:lpstr>
      <vt:lpstr>KMQ_20539</vt:lpstr>
      <vt:lpstr>KMQ_20540</vt:lpstr>
      <vt:lpstr>KMQ_20541</vt:lpstr>
      <vt:lpstr>KMQ_20542</vt:lpstr>
      <vt:lpstr>KMQ_20543</vt:lpstr>
      <vt:lpstr>KMQ_20544</vt:lpstr>
      <vt:lpstr>KMQ_20545</vt:lpstr>
      <vt:lpstr>KMQ_20546</vt:lpstr>
      <vt:lpstr>KMQ_20547</vt:lpstr>
      <vt:lpstr>KMQ_20548</vt:lpstr>
      <vt:lpstr>KMQ_20549</vt:lpstr>
      <vt:lpstr>KMQ_20550</vt:lpstr>
      <vt:lpstr>KMQ_20551</vt:lpstr>
      <vt:lpstr>KMQ_20552</vt:lpstr>
      <vt:lpstr>KMQ_20553</vt:lpstr>
      <vt:lpstr>KMQ_20554</vt:lpstr>
      <vt:lpstr>KMQ_20555</vt:lpstr>
      <vt:lpstr>KMQ_20556</vt:lpstr>
      <vt:lpstr>KMQ_20557</vt:lpstr>
      <vt:lpstr>KMQ_20558</vt:lpstr>
      <vt:lpstr>KMQ_20559</vt:lpstr>
      <vt:lpstr>KMQ_20560</vt:lpstr>
      <vt:lpstr>KMQ_20561</vt:lpstr>
      <vt:lpstr>KMQ_20562</vt:lpstr>
      <vt:lpstr>KMQ_20563</vt:lpstr>
      <vt:lpstr>KMQ_20564</vt:lpstr>
      <vt:lpstr>KMQ_20565</vt:lpstr>
      <vt:lpstr>KMQ_20566</vt:lpstr>
      <vt:lpstr>KMQ_20567</vt:lpstr>
      <vt:lpstr>KMQ_20568</vt:lpstr>
      <vt:lpstr>KMQ_20569</vt:lpstr>
      <vt:lpstr>KMQ_20570</vt:lpstr>
      <vt:lpstr>KMQ_20571</vt:lpstr>
      <vt:lpstr>KMQ_20572</vt:lpstr>
      <vt:lpstr>KMQ_20573</vt:lpstr>
      <vt:lpstr>KMQ_20574</vt:lpstr>
      <vt:lpstr>KMQ_20575</vt:lpstr>
      <vt:lpstr>KMQ_20576</vt:lpstr>
      <vt:lpstr>KMQ_20577</vt:lpstr>
      <vt:lpstr>KMQ_20578</vt:lpstr>
      <vt:lpstr>KMQ_20579</vt:lpstr>
      <vt:lpstr>KMQ_20580</vt:lpstr>
      <vt:lpstr>KMQ_20581</vt:lpstr>
      <vt:lpstr>KMQ_20582</vt:lpstr>
      <vt:lpstr>KMQ_20583</vt:lpstr>
      <vt:lpstr>KMQ_20584</vt:lpstr>
      <vt:lpstr>KMQ_20585</vt:lpstr>
      <vt:lpstr>KMQ_20586</vt:lpstr>
      <vt:lpstr>KMQ_20587</vt:lpstr>
      <vt:lpstr>KMQ_20588</vt:lpstr>
      <vt:lpstr>KMQ_20589</vt:lpstr>
      <vt:lpstr>KMQ_20590</vt:lpstr>
      <vt:lpstr>KMQ_20591</vt:lpstr>
      <vt:lpstr>KMQ_20592</vt:lpstr>
      <vt:lpstr>KMQ_20593</vt:lpstr>
      <vt:lpstr>KMQ_20594</vt:lpstr>
      <vt:lpstr>KMQ_20595</vt:lpstr>
      <vt:lpstr>KMQ_20596</vt:lpstr>
      <vt:lpstr>KMQ_20597</vt:lpstr>
      <vt:lpstr>KMQ_20598</vt:lpstr>
      <vt:lpstr>KMQ_20599</vt:lpstr>
      <vt:lpstr>KMQ_20600</vt:lpstr>
      <vt:lpstr>KMQ_20601</vt:lpstr>
      <vt:lpstr>KMQ_20602</vt:lpstr>
      <vt:lpstr>KMQ_20603</vt:lpstr>
      <vt:lpstr>KMQ_20604</vt:lpstr>
      <vt:lpstr>KMQ_20605</vt:lpstr>
      <vt:lpstr>KMQ_20606</vt:lpstr>
      <vt:lpstr>KMQ_20607</vt:lpstr>
      <vt:lpstr>KMQ_20608</vt:lpstr>
      <vt:lpstr>KMQ_20609</vt:lpstr>
      <vt:lpstr>KMQ_20610</vt:lpstr>
      <vt:lpstr>KMQ_20611</vt:lpstr>
      <vt:lpstr>KMQ_20612</vt:lpstr>
      <vt:lpstr>KMQ_20613</vt:lpstr>
      <vt:lpstr>KMQ_20614</vt:lpstr>
      <vt:lpstr>KMQ_20615</vt:lpstr>
      <vt:lpstr>KMQ_20616</vt:lpstr>
      <vt:lpstr>KMQ_20617</vt:lpstr>
      <vt:lpstr>KMQ_20618</vt:lpstr>
      <vt:lpstr>KMQ_20619</vt:lpstr>
      <vt:lpstr>KMQ_20620</vt:lpstr>
      <vt:lpstr>KMQ_20621</vt:lpstr>
      <vt:lpstr>KMQ15907_Q1</vt:lpstr>
      <vt:lpstr>KMQ15907_Q2</vt:lpstr>
      <vt:lpstr>KMQ15908_Q1</vt:lpstr>
      <vt:lpstr>KMQ15908_Q2</vt:lpstr>
      <vt:lpstr>KMQ15908_Q3</vt:lpstr>
      <vt:lpstr>KMQ15909_Q1</vt:lpstr>
      <vt:lpstr>KMQ15909_Q2</vt:lpstr>
      <vt:lpstr>KMQ15909_Q3</vt:lpstr>
      <vt:lpstr>KMQ15909_Q4</vt:lpstr>
      <vt:lpstr>KMQ15910_Q1</vt:lpstr>
      <vt:lpstr>KMQ15910_Q2</vt:lpstr>
      <vt:lpstr>KMQ15910_Q3</vt:lpstr>
      <vt:lpstr>KMQ15910_Q4</vt:lpstr>
      <vt:lpstr>KMQ15911_Q1</vt:lpstr>
      <vt:lpstr>KMQ15911_Q2</vt:lpstr>
      <vt:lpstr>KMQ15912_Q1</vt:lpstr>
      <vt:lpstr>KMQ15913_Q1</vt:lpstr>
      <vt:lpstr>KMQ15913_Q2</vt:lpstr>
      <vt:lpstr>KMQ15913_Q3</vt:lpstr>
      <vt:lpstr>KMQ15914_Q1</vt:lpstr>
      <vt:lpstr>KMQ15914_Q2</vt:lpstr>
      <vt:lpstr>KMQ15915_Q1</vt:lpstr>
      <vt:lpstr>KMQ15916_Q1</vt:lpstr>
      <vt:lpstr>KMQ15916_Q2</vt:lpstr>
      <vt:lpstr>KMQ15917_Q1</vt:lpstr>
      <vt:lpstr>KMQ15917_Q2</vt:lpstr>
      <vt:lpstr>KMQ15918_Q1</vt:lpstr>
      <vt:lpstr>KMQ15919_Q1</vt:lpstr>
      <vt:lpstr>KMQ15920_Q1</vt:lpstr>
      <vt:lpstr>KMQ15921_Q1</vt:lpstr>
      <vt:lpstr>KMQ15922_Q1</vt:lpstr>
      <vt:lpstr>KMQ15923_Q1</vt:lpstr>
      <vt:lpstr>KMQ15923_Q2</vt:lpstr>
      <vt:lpstr>KMQ15924_Q1</vt:lpstr>
      <vt:lpstr>KMQ15924_Q2</vt:lpstr>
      <vt:lpstr>KMQ15924_Q3</vt:lpstr>
      <vt:lpstr>KMQ15924_Q4</vt:lpstr>
      <vt:lpstr>KMQ15924_Q5</vt:lpstr>
      <vt:lpstr>KMQ15925_Q1</vt:lpstr>
      <vt:lpstr>KMQ15925_Q2</vt:lpstr>
      <vt:lpstr>KMQ15925_Q3</vt:lpstr>
      <vt:lpstr>KMQ15925_Q4</vt:lpstr>
      <vt:lpstr>KMQ15925_Q5</vt:lpstr>
      <vt:lpstr>KMQ15926_Q1</vt:lpstr>
      <vt:lpstr>KMQ15927_Q1</vt:lpstr>
      <vt:lpstr>KMQ15928_Q1</vt:lpstr>
      <vt:lpstr>KMQ15929_Q1</vt:lpstr>
      <vt:lpstr>KMQ15929_Q2</vt:lpstr>
      <vt:lpstr>KMQ15930_Q1</vt:lpstr>
      <vt:lpstr>KMQ15930_Q2</vt:lpstr>
      <vt:lpstr>KMQ15931_Q1</vt:lpstr>
      <vt:lpstr>KMQ15932_Q1</vt:lpstr>
      <vt:lpstr>KMQ15932_Q2</vt:lpstr>
      <vt:lpstr>KMQ15933_Q1</vt:lpstr>
      <vt:lpstr>KMQ15933_Q2</vt:lpstr>
      <vt:lpstr>KMQ15933_Q3</vt:lpstr>
      <vt:lpstr>KMQ15933_Q4</vt:lpstr>
      <vt:lpstr>KMQ15934_Q1</vt:lpstr>
      <vt:lpstr>KMQ15934_Q2</vt:lpstr>
      <vt:lpstr>KMQ15934_Q3</vt:lpstr>
      <vt:lpstr>KMQ15934_Q4</vt:lpstr>
      <vt:lpstr>KMQ15934_Q5</vt:lpstr>
      <vt:lpstr>KMQ15935_Q1</vt:lpstr>
      <vt:lpstr>KMQ15935_Q2</vt:lpstr>
      <vt:lpstr>KMQ15935_Q3</vt:lpstr>
      <vt:lpstr>KMQ15935_Q4</vt:lpstr>
      <vt:lpstr>KMQ15936_Q1</vt:lpstr>
      <vt:lpstr>KMQ15936_Q2</vt:lpstr>
      <vt:lpstr>KMQ15937_Q1</vt:lpstr>
      <vt:lpstr>KMQ15938_Q1</vt:lpstr>
      <vt:lpstr>KMQ15938_Q2</vt:lpstr>
      <vt:lpstr>KMQ15939_Q1</vt:lpstr>
      <vt:lpstr>KMQ15939_Q2</vt:lpstr>
      <vt:lpstr>KMQ15939_Q3</vt:lpstr>
      <vt:lpstr>KMQ15940_Q1</vt:lpstr>
      <vt:lpstr>KMQ15941_Q1</vt:lpstr>
      <vt:lpstr>KMQ15942_Q1</vt:lpstr>
      <vt:lpstr>KMQ15943_Q1</vt:lpstr>
      <vt:lpstr>KMQ15944_Q1</vt:lpstr>
      <vt:lpstr>KMQ15945_Q1</vt:lpstr>
      <vt:lpstr>KMQ15946_Q1</vt:lpstr>
      <vt:lpstr>KMQ15947_Q1</vt:lpstr>
      <vt:lpstr>KMQ15948_Q1</vt:lpstr>
      <vt:lpstr>KMQ15948_Q2</vt:lpstr>
      <vt:lpstr>KMQ15948_Q3</vt:lpstr>
      <vt:lpstr>KMQ15949_Q1</vt:lpstr>
      <vt:lpstr>KMQ15949_Q2</vt:lpstr>
      <vt:lpstr>KMQ15949_Q3</vt:lpstr>
      <vt:lpstr>KMQ15949_Q4</vt:lpstr>
      <vt:lpstr>KMQ15949_Q5</vt:lpstr>
      <vt:lpstr>KMQ15949_Q6</vt:lpstr>
      <vt:lpstr>KMQ15950_Q1</vt:lpstr>
      <vt:lpstr>KMQ15950_Q2</vt:lpstr>
      <vt:lpstr>KMQ15950_Q3</vt:lpstr>
      <vt:lpstr>KMQ15951_Q1</vt:lpstr>
      <vt:lpstr>KMQ15951_Q2</vt:lpstr>
      <vt:lpstr>KMQ15952_Q1</vt:lpstr>
      <vt:lpstr>KMQ15952_Q2</vt:lpstr>
      <vt:lpstr>KMQ15952_Q3</vt:lpstr>
      <vt:lpstr>KMQ15952_Q4</vt:lpstr>
      <vt:lpstr>KMQ15953_Q1</vt:lpstr>
      <vt:lpstr>KMQ15953_Q2</vt:lpstr>
      <vt:lpstr>KMQ15953_Q3</vt:lpstr>
      <vt:lpstr>KMQ15953_Q4</vt:lpstr>
      <vt:lpstr>KMQ15953_Q5</vt:lpstr>
      <vt:lpstr>KMQ15953_Q6</vt:lpstr>
      <vt:lpstr>KMQ15953_Q7</vt:lpstr>
      <vt:lpstr>KMQ15954_Q1</vt:lpstr>
      <vt:lpstr>KMQ15954_Q2</vt:lpstr>
      <vt:lpstr>KMQ15954_Q3</vt:lpstr>
      <vt:lpstr>KMQ15954_Q4</vt:lpstr>
      <vt:lpstr>KMQ15954_Q5</vt:lpstr>
      <vt:lpstr>KMQ15954_Q6</vt:lpstr>
      <vt:lpstr>KMQ15955_Q1</vt:lpstr>
      <vt:lpstr>KMQ15955_Q2</vt:lpstr>
      <vt:lpstr>KMQ15955_Q3</vt:lpstr>
      <vt:lpstr>KMQ15955_Q4</vt:lpstr>
      <vt:lpstr>KMQ15955_Q5</vt:lpstr>
      <vt:lpstr>KMQ15955_Q6</vt:lpstr>
      <vt:lpstr>KMQ15956_Q1</vt:lpstr>
      <vt:lpstr>KMQ15956_Q2</vt:lpstr>
      <vt:lpstr>KMQ15956_Q3</vt:lpstr>
      <vt:lpstr>KMQ15957_Q1</vt:lpstr>
      <vt:lpstr>KMQ15958_Q1</vt:lpstr>
      <vt:lpstr>KMQ15959_Q1</vt:lpstr>
      <vt:lpstr>KMQ15959_Q2</vt:lpstr>
      <vt:lpstr>KMQ15960_Q1</vt:lpstr>
      <vt:lpstr>KMQ15960_Q2</vt:lpstr>
      <vt:lpstr>KMQ15961_Q1</vt:lpstr>
      <vt:lpstr>KMQ15961_Q2</vt:lpstr>
      <vt:lpstr>KMQ15962_Q1</vt:lpstr>
      <vt:lpstr>KMQ15963_Q1</vt:lpstr>
      <vt:lpstr>KMQ15963_Q2</vt:lpstr>
      <vt:lpstr>KMQ15963_Q3</vt:lpstr>
      <vt:lpstr>KMQ15963_Q4</vt:lpstr>
      <vt:lpstr>KMQ15963_Q5</vt:lpstr>
      <vt:lpstr>KMQ15964_Q1</vt:lpstr>
      <vt:lpstr>KMQ15964_Q2</vt:lpstr>
      <vt:lpstr>KMQ15964_Q3</vt:lpstr>
      <vt:lpstr>KMQ15964_Q4</vt:lpstr>
      <vt:lpstr>KMQ15964_Q5</vt:lpstr>
      <vt:lpstr>KMQ15965_Q1</vt:lpstr>
      <vt:lpstr>KMQ15965_Q2</vt:lpstr>
      <vt:lpstr>KMQ15965_Q3</vt:lpstr>
      <vt:lpstr>KMQ15965_Q4</vt:lpstr>
      <vt:lpstr>KMQ15966_Q1</vt:lpstr>
      <vt:lpstr>KMQ15966_Q2</vt:lpstr>
      <vt:lpstr>KMQ15966_Q3</vt:lpstr>
      <vt:lpstr>LastName</vt:lpstr>
      <vt:lpstr>NAICSCode</vt:lpstr>
      <vt:lpstr>Phone</vt:lpstr>
      <vt:lpstr>'Approach &amp; Tools'!Print_Area</vt:lpstr>
      <vt:lpstr>Budget!Print_Area</vt:lpstr>
      <vt:lpstr>'Business Case'!Print_Area</vt:lpstr>
      <vt:lpstr>'Change Mgt.'!Print_Area</vt:lpstr>
      <vt:lpstr>Communication!Print_Area</vt:lpstr>
      <vt:lpstr>'Content Mgt.'!Print_Area</vt:lpstr>
      <vt:lpstr>Governance!Print_Area</vt:lpstr>
      <vt:lpstr>I.T.!Print_Area</vt:lpstr>
      <vt:lpstr>Instructions!Print_Area</vt:lpstr>
      <vt:lpstr>'K. Flow Processes'!Print_Area</vt:lpstr>
      <vt:lpstr>Measurement!Print_Area</vt:lpstr>
      <vt:lpstr>Objectives!Print_Area</vt:lpstr>
      <vt:lpstr>Resources!Print_Area</vt:lpstr>
      <vt:lpstr>'Approach &amp; Tools'!Print_Titles</vt:lpstr>
      <vt:lpstr>Budget!Print_Titles</vt:lpstr>
      <vt:lpstr>'Business Case'!Print_Titles</vt:lpstr>
      <vt:lpstr>'Change Mgt.'!Print_Titles</vt:lpstr>
      <vt:lpstr>Communication!Print_Titles</vt:lpstr>
      <vt:lpstr>'Content Mgt.'!Print_Titles</vt:lpstr>
      <vt:lpstr>Governance!Print_Titles</vt:lpstr>
      <vt:lpstr>I.T.!Print_Titles</vt:lpstr>
      <vt:lpstr>'K. Flow Processes'!Print_Titles</vt:lpstr>
      <vt:lpstr>Measurement!Print_Titles</vt:lpstr>
      <vt:lpstr>Objectives!Print_Titles</vt:lpstr>
      <vt:lpstr>Resources!Print_Titles</vt:lpstr>
      <vt:lpstr>State</vt:lpstr>
      <vt:lpstr>SurveyID</vt:lpstr>
      <vt:lpstr>TermsAndConditions</vt:lpstr>
      <vt:lpstr>Title</vt:lpstr>
      <vt:lpstr>Zip</vt:lpstr>
    </vt:vector>
  </TitlesOfParts>
  <Company>APQC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JMecklenburg</dc:creator>
  <cp:lastModifiedBy>Lemons, Darcy</cp:lastModifiedBy>
  <cp:lastPrinted>2015-03-31T22:02:39Z</cp:lastPrinted>
  <dcterms:created xsi:type="dcterms:W3CDTF">2009-11-01T14:08:44Z</dcterms:created>
  <dcterms:modified xsi:type="dcterms:W3CDTF">2017-07-13T18:36:01Z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hinkcellXlWorkbookDoNotDelete" linkTarget="&lt;?xml version=&quot;1.0&quot; encoding=&quot;UTF-16&quot; standalone=&quot;yes&quot;?&gt;&#10;&lt;root&gt;&lt;version val=&quot;17286&quot;/&gt;&lt;partner val=&quot;530&quot;/&gt;&lt;CXlWorkbook id=&quot;1&quot;&gt;&lt;m_cxllink/&gt;&lt;/CXlWorkbook&gt;&lt;/root&gt;">
    <vt:bool>false</vt:bool>
  </property>
  <property fmtid="{D5CDD505-2E9C-101B-9397-08002B2CF9AE}" pid="3" name="_NewReviewCycle">
    <vt:lpwstr/>
  </property>
  <property fmtid="{D5CDD505-2E9C-101B-9397-08002B2CF9AE}" pid="4" name="_dlc_DocIdItemGuid">
    <vt:lpwstr>24388db3-b55f-402f-a1c7-ac67e8b6dc18</vt:lpwstr>
  </property>
  <property fmtid="{D5CDD505-2E9C-101B-9397-08002B2CF9AE}" pid="5" name="ContentTypeId">
    <vt:lpwstr>0x010100D102BEC688F28E4AA7E268B54FE45942</vt:lpwstr>
  </property>
</Properties>
</file>